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0" windowWidth="23256" windowHeight="13176" activeTab="1"/>
  </bookViews>
  <sheets>
    <sheet name="TABLA 1" sheetId="1" r:id="rId1"/>
    <sheet name="TABLA 2" sheetId="2" r:id="rId2"/>
    <sheet name="TABLA 3" sheetId="3" r:id="rId3"/>
    <sheet name="TABLA 4" sheetId="4" r:id="rId4"/>
  </sheets>
  <definedNames>
    <definedName name="_xlnm.Print_Area" localSheetId="0">'TABLA 1'!$A$1:$H$40</definedName>
  </definedNames>
  <calcPr fullCalcOnLoad="1"/>
</workbook>
</file>

<file path=xl/sharedStrings.xml><?xml version="1.0" encoding="utf-8"?>
<sst xmlns="http://schemas.openxmlformats.org/spreadsheetml/2006/main" count="481" uniqueCount="186">
  <si>
    <t>Punto Toma muestra</t>
  </si>
  <si>
    <t>Tipo de Informe</t>
  </si>
  <si>
    <t>Descripción</t>
  </si>
  <si>
    <t>Frecuencia</t>
  </si>
  <si>
    <t>Aguas residuales (permeado)</t>
  </si>
  <si>
    <t>Arqueta de control</t>
  </si>
  <si>
    <t>Interno</t>
  </si>
  <si>
    <t>Mensual</t>
  </si>
  <si>
    <t>Externo</t>
  </si>
  <si>
    <t>Trimestral</t>
  </si>
  <si>
    <t>Aguas pluviales</t>
  </si>
  <si>
    <t>Aguas superficiales</t>
  </si>
  <si>
    <t>2 puntos Regato Areosa y 2 puntos Río Lengüelle</t>
  </si>
  <si>
    <t>Lixiviados</t>
  </si>
  <si>
    <t>Externo Fase Explotación</t>
  </si>
  <si>
    <t>Nivel Simplificado</t>
  </si>
  <si>
    <t>Nivel Completo</t>
  </si>
  <si>
    <t>Anual</t>
  </si>
  <si>
    <t>Semestral</t>
  </si>
  <si>
    <t>Aguas subterráneas</t>
  </si>
  <si>
    <t>Pozos piezométricos</t>
  </si>
  <si>
    <t>Motores de Cogeneración Biogás</t>
  </si>
  <si>
    <t>Chimeneas de los 3 motores de biogás</t>
  </si>
  <si>
    <t>Perímetro de Areosa</t>
  </si>
  <si>
    <t>Datos Meteorológicos</t>
  </si>
  <si>
    <t>A determinar</t>
  </si>
  <si>
    <t>Topografía</t>
  </si>
  <si>
    <t>Vaso de vertido</t>
  </si>
  <si>
    <t>Reconocimiento de grietas, hundimientos y erosiones</t>
  </si>
  <si>
    <t>Estructura y composición vaso de vertido</t>
  </si>
  <si>
    <t>Levantamiento topográfico</t>
  </si>
  <si>
    <t>Externo Fase Clausura</t>
  </si>
  <si>
    <t>Control de asientos y subsidencias</t>
  </si>
  <si>
    <t>Movimientos horizontales</t>
  </si>
  <si>
    <t>Vigilancia y Control de Vertidos</t>
  </si>
  <si>
    <t>Vigilancia y Control de Aguas Superficiales y Lixiviados</t>
  </si>
  <si>
    <t>Vigilancia y Control de Emisiones</t>
  </si>
  <si>
    <t>Vigilancia y Control de Ruidos</t>
  </si>
  <si>
    <t>AREOSA</t>
  </si>
  <si>
    <t>PLANTAS DE TRANSFERENCIA DE RU</t>
  </si>
  <si>
    <t xml:space="preserve">PARÁMETROS AAI  </t>
  </si>
  <si>
    <t>(1)</t>
  </si>
  <si>
    <t>(2)</t>
  </si>
  <si>
    <t>Instalacion</t>
  </si>
  <si>
    <t>Servicio</t>
  </si>
  <si>
    <t>Cálculo de Balance hídrico</t>
  </si>
  <si>
    <t>Análisis Efluentes de Depuradora de las  Plantas de Transferencia de Sogama</t>
  </si>
  <si>
    <t>Perimetro Plantas de Transferencia  de Sogama</t>
  </si>
  <si>
    <t>En cada tubería de descarga de lixiviado a Balsas</t>
  </si>
  <si>
    <t xml:space="preserve">Nº de Servicios/Año Estimados </t>
  </si>
  <si>
    <t>Control de Macroinvertebrados Bentónicos: 1 punto Regato Areosa y 2 puntos Río Lengüelle</t>
  </si>
  <si>
    <t>Suelos</t>
  </si>
  <si>
    <t>En 5 puntos del perímetro del vertedero</t>
  </si>
  <si>
    <t xml:space="preserve">pH </t>
  </si>
  <si>
    <t xml:space="preserve"> Plomo (mg/l) </t>
  </si>
  <si>
    <t xml:space="preserve">Temperatura (ºC) </t>
  </si>
  <si>
    <t xml:space="preserve"> Aluminio (mg/l) </t>
  </si>
  <si>
    <t xml:space="preserve">Conductividad (μS/cm.) </t>
  </si>
  <si>
    <t xml:space="preserve"> Bario (mg/l) </t>
  </si>
  <si>
    <t xml:space="preserve">DQO (mg O2/l) </t>
  </si>
  <si>
    <t xml:space="preserve"> Berilio (mg/l)</t>
  </si>
  <si>
    <t xml:space="preserve">DBO5 (mg O2/l) </t>
  </si>
  <si>
    <t xml:space="preserve"> Boro (mg/l)</t>
  </si>
  <si>
    <t xml:space="preserve"> Cobre (mg/l) </t>
  </si>
  <si>
    <t xml:space="preserve"> Hierro (mg/l) </t>
  </si>
  <si>
    <t xml:space="preserve">Alcalinidad y dureza (mg CaCO3/l) </t>
  </si>
  <si>
    <t xml:space="preserve"> Plata (mg/l) </t>
  </si>
  <si>
    <t xml:space="preserve">Carbonatos/bicarbonatos (mg/l) </t>
  </si>
  <si>
    <t xml:space="preserve"> Zinc (mg/l) </t>
  </si>
  <si>
    <t xml:space="preserve">Calcio (mg/l) </t>
  </si>
  <si>
    <t xml:space="preserve"> Talio (mg/l)</t>
  </si>
  <si>
    <t xml:space="preserve">Magnesio (mg/l) </t>
  </si>
  <si>
    <t xml:space="preserve"> Teluro (mg/l)</t>
  </si>
  <si>
    <t xml:space="preserve">Potasio (mg/l) </t>
  </si>
  <si>
    <t xml:space="preserve"> Antimonio (mg/l) </t>
  </si>
  <si>
    <t xml:space="preserve">Sodio (mg/l) </t>
  </si>
  <si>
    <t xml:space="preserve"> Níquel (mg/l) </t>
  </si>
  <si>
    <t xml:space="preserve"> Selenio (mg/l) </t>
  </si>
  <si>
    <t xml:space="preserve">Cianuros (mg/l) </t>
  </si>
  <si>
    <t xml:space="preserve"> Cobalto (mg/l)</t>
  </si>
  <si>
    <t xml:space="preserve">Cloruros (mg/l) </t>
  </si>
  <si>
    <t xml:space="preserve"> Molibdeno (mg/l) </t>
  </si>
  <si>
    <t xml:space="preserve">Fluoruros (mg/l) </t>
  </si>
  <si>
    <t xml:space="preserve"> Vanadio (mg/l)</t>
  </si>
  <si>
    <t xml:space="preserve">Nitrógeno Kjeldahl total (mg/l) </t>
  </si>
  <si>
    <t xml:space="preserve">Amonio (mg/l) </t>
  </si>
  <si>
    <t>Hidrocarburos y aceites (mg/l)</t>
  </si>
  <si>
    <t xml:space="preserve">Fósforo total (mg/l) </t>
  </si>
  <si>
    <t xml:space="preserve"> HPA (mg/l) </t>
  </si>
  <si>
    <t xml:space="preserve">Arsénico (mg/l) </t>
  </si>
  <si>
    <t>Orgánicos volátiles y Semivolátiles (mg/l)</t>
  </si>
  <si>
    <t xml:space="preserve">Cadmio (mg/l) </t>
  </si>
  <si>
    <t>Pesticidas y herbicidas (mg/l)</t>
  </si>
  <si>
    <t xml:space="preserve"> BTEX (mg/l)</t>
  </si>
  <si>
    <t xml:space="preserve">Manganeso (mg/l) </t>
  </si>
  <si>
    <t xml:space="preserve"> PCBs (mg/l) </t>
  </si>
  <si>
    <t xml:space="preserve">Mercurio (mg/l) </t>
  </si>
  <si>
    <t>Coliformes totales (NMP o UFC/100 ml)</t>
  </si>
  <si>
    <t>Coliformes fecales (NMP o UFC/100 ml)</t>
  </si>
  <si>
    <t xml:space="preserve">Precio Unitario Ofertado (€/parámetro analizado sin IVA)  </t>
  </si>
  <si>
    <t xml:space="preserve"> O2 disuelto (mg/l)</t>
  </si>
  <si>
    <t>Chimeneas de desgasificación</t>
  </si>
  <si>
    <t>Chimeneas de desgasificación del vertedero existentes</t>
  </si>
  <si>
    <t>LÍQUIDOS</t>
  </si>
  <si>
    <t>GASES</t>
  </si>
  <si>
    <t>Oxígeno (%Vol)</t>
  </si>
  <si>
    <t>CO2 (%Vol)</t>
  </si>
  <si>
    <t>H2O (%Vol)</t>
  </si>
  <si>
    <t>CH4 (%Vol)</t>
  </si>
  <si>
    <t>H2S (%Vol)</t>
  </si>
  <si>
    <t>Partículas (mg/Nm3)</t>
  </si>
  <si>
    <t>SO2 (mg/Nm3)</t>
  </si>
  <si>
    <t>NOx (NO+NO2) expresado como NO2 (mg/Nm3)</t>
  </si>
  <si>
    <t>Formaldehido (mg/Nm3)</t>
  </si>
  <si>
    <t>COT (mgC/Nm3)</t>
  </si>
  <si>
    <t>CO (mg/Nm3)</t>
  </si>
  <si>
    <t>SÓLIDOS</t>
  </si>
  <si>
    <t xml:space="preserve">Arsénico (mg/kg ms) </t>
  </si>
  <si>
    <t xml:space="preserve">Cadmio (mg/kg ms) </t>
  </si>
  <si>
    <t xml:space="preserve">Cromo total y VI (mg/kg ms) </t>
  </si>
  <si>
    <t xml:space="preserve">Cobre (mg/kg ms) </t>
  </si>
  <si>
    <t>Cianuros (mg/kg ms)</t>
  </si>
  <si>
    <t>Mercurio (mg/kg ms)</t>
  </si>
  <si>
    <t>Níquel (mg/kg ms)</t>
  </si>
  <si>
    <t>Plomo (mg/kg ms)</t>
  </si>
  <si>
    <t>Zinc (mg/kg ms)</t>
  </si>
  <si>
    <t>Pesticidas y herbicidas (mg/kg ms)</t>
  </si>
  <si>
    <t xml:space="preserve"> HPA (mg/kg ms) </t>
  </si>
  <si>
    <t xml:space="preserve"> PCBs (mg/kg ms) </t>
  </si>
  <si>
    <t>TPH (mg/kg ms)</t>
  </si>
  <si>
    <t>Control del estado de la capa de sellado</t>
  </si>
  <si>
    <t>Toma de muestra</t>
  </si>
  <si>
    <t>Bianual</t>
  </si>
  <si>
    <t>Externo Fase Explotación (Tubos 1, 2 y 5)</t>
  </si>
  <si>
    <t>Externo Fase Clausura (Tubos 3 y 4)</t>
  </si>
  <si>
    <t>Chimeneas de desgasificación del vertedero existentes (si las hubiera)</t>
  </si>
  <si>
    <t>Olores</t>
  </si>
  <si>
    <t>Zonas de generación</t>
  </si>
  <si>
    <t>Plano con zonas generadoras de olores, descripción de buenas prácticas ambientales y quejas vecinales</t>
  </si>
  <si>
    <t>Nivel Completo + Regeneración Anual</t>
  </si>
  <si>
    <t>Cee, Boiro, Narón, Ortigueira, Santa Comba, Santiago de Compostela, Barreiros, Becerreá, Chantada, Lugo, Monforte, Sarria, Viveiro, A Rua, San Cibrao das Viñas, Porriño, Ribadumia, O Rosal, Silleda y Vigo</t>
  </si>
  <si>
    <t>en Barreiros se realizará una muestra anual en el efluente de la planta y una muestra anual en la fuente aguas abajo</t>
  </si>
  <si>
    <t>y en Silleda se realizará una muestra anual en el efluente de la plata y una muestra anual en pluviales</t>
  </si>
  <si>
    <r>
      <rPr>
        <b/>
        <sz val="8"/>
        <rFont val="Arial"/>
        <family val="2"/>
      </rPr>
      <t>NOTA (1)</t>
    </r>
    <r>
      <rPr>
        <sz val="8"/>
        <rFont val="Arial"/>
        <family val="0"/>
      </rPr>
      <t>: en Chantada, Santa Comba, San Cibrao, Porriño y Vigo se realizará una muestra semestral integrada en estas plantas</t>
    </r>
  </si>
  <si>
    <t>Chantada, Santa Comba, San Cibrao, Porriño y Vigo</t>
  </si>
  <si>
    <r>
      <t xml:space="preserve">Externo. </t>
    </r>
    <r>
      <rPr>
        <b/>
        <sz val="8"/>
        <rFont val="Arial"/>
        <family val="2"/>
      </rPr>
      <t>NOTA (1)</t>
    </r>
  </si>
  <si>
    <t>Cee, Boiro, Narón, Ortigueira, Santiago de Compostela, Barreiros (x2), Becerreá, Lugo, Monforte, Sarria, Viveiro, A Rua, Ribadumia, O Rosal y Silleda (x2).</t>
  </si>
  <si>
    <t>Nitrógeno Total (mg/l)</t>
  </si>
  <si>
    <t>Materia sedimentable (ml/l)</t>
  </si>
  <si>
    <t>Sólidos en suspensión (mg/l)</t>
  </si>
  <si>
    <t xml:space="preserve">Nitritos (mg/l) </t>
  </si>
  <si>
    <t xml:space="preserve">Nitratos (mg/l) </t>
  </si>
  <si>
    <t xml:space="preserve">Sulfatos  (mg/l) </t>
  </si>
  <si>
    <t xml:space="preserve">Sulfuros (mg/l) </t>
  </si>
  <si>
    <t>COD (mg(l)</t>
  </si>
  <si>
    <t>COT (mg/l)</t>
  </si>
  <si>
    <t xml:space="preserve">Cromo III (mg/l) </t>
  </si>
  <si>
    <t xml:space="preserve">Cromo VI (mg/l) </t>
  </si>
  <si>
    <t xml:space="preserve">Fenoles (mg/l) </t>
  </si>
  <si>
    <t>Aceites y grasas (mg/l)</t>
  </si>
  <si>
    <t xml:space="preserve">Cromo total (mg/l) </t>
  </si>
  <si>
    <t>Estreptococos facles (NMP o UFC/100 ml)</t>
  </si>
  <si>
    <t>Salmonella</t>
  </si>
  <si>
    <t>Enterovirus</t>
  </si>
  <si>
    <t>H2 (ppm o %V)</t>
  </si>
  <si>
    <r>
      <t xml:space="preserve">NOTA (2): </t>
    </r>
    <r>
      <rPr>
        <sz val="8"/>
        <rFont val="Arial"/>
        <family val="0"/>
      </rPr>
      <t>Para la comparación de ofertas se ha omitido el Análisis Bienal Completo en los tubos 3 y 4 de lixiviados, sin embargo el Importe Máximo de licitación para este análisis será de 910 € y deberá ser indicado por el ofertante en la Tabla 1</t>
    </r>
  </si>
  <si>
    <r>
      <t>Nivel Simplificado         (</t>
    </r>
    <r>
      <rPr>
        <b/>
        <sz val="8"/>
        <rFont val="Arial"/>
        <family val="2"/>
      </rPr>
      <t>NOTA (2))</t>
    </r>
  </si>
  <si>
    <r>
      <t xml:space="preserve">Nivel Completo          </t>
    </r>
    <r>
      <rPr>
        <b/>
        <sz val="8"/>
        <rFont val="Arial"/>
        <family val="2"/>
      </rPr>
      <t>(NOTA (2))</t>
    </r>
  </si>
  <si>
    <r>
      <t xml:space="preserve">NOTA (2): </t>
    </r>
    <r>
      <rPr>
        <sz val="8"/>
        <rFont val="Arial"/>
        <family val="0"/>
      </rPr>
      <t>Para la comparación de ofertas se ha omitido el Análisis Bienal Completo en los tubos 3 y 4 de lixiviados, sin embargo el Importe Máximo de licitación para este análisis será de 850 € y deberá ser indicado por el ofertante en la Tabla 1</t>
    </r>
  </si>
  <si>
    <t>(3)</t>
  </si>
  <si>
    <t>Nº de Servicios / PC / Año Estimados</t>
  </si>
  <si>
    <t>Nº Puntos de Control (PC) (Estimados)</t>
  </si>
  <si>
    <t>(1)*(3)=(4)</t>
  </si>
  <si>
    <t>(2)*(4)=(5)</t>
  </si>
  <si>
    <t>Importe  €/Año (sin IVA)</t>
  </si>
  <si>
    <t>Precio Maximo Unitario de Licitación € / Punto de Control (sin IVA)</t>
  </si>
  <si>
    <t xml:space="preserve">Nº de Servicios / Año Estimados </t>
  </si>
  <si>
    <t xml:space="preserve">Importe  € / Año sin IVA  </t>
  </si>
  <si>
    <t xml:space="preserve">Importe Máximo de Licitación anual                                                                                                                                                                                                                                             €/Año sin IVA                                                                                                                                                                                                                                      </t>
  </si>
  <si>
    <t>Precio Unitario €/Punto de Control (sin IVA)</t>
  </si>
  <si>
    <t>Precio unitario ofertado EUR / Punto de Control (sin IVA)</t>
  </si>
  <si>
    <t xml:space="preserve">Importe Anual Ofertado                                                                                                                                                                                                                                             €/Año sin IVA (6)                                                                                                                                                                                                                                      </t>
  </si>
  <si>
    <t>Anexo III: Tabla 1: Precios unitarios ofertados por punto de control</t>
  </si>
  <si>
    <t>Anexo III: Tabla 2: Importes unitarios y anual ofertados</t>
  </si>
  <si>
    <t>Anexo III: Tabla 3: Precios unitarios ofertados por parámetro</t>
  </si>
  <si>
    <t>Anexo III: Tabla 4: Precios máximos unitarios por punto de control y Precio máximo de licitación anual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</si>
</sst>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\ &quot;€&quot;"/>
    <numFmt numFmtId="177" formatCode="#,##0.000\ &quot;€&quot;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left" vertical="center" wrapText="1" inden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="90" zoomScaleNormal="90" zoomScaleSheetLayoutView="115" zoomScalePageLayoutView="0" workbookViewId="0" topLeftCell="A29">
      <selection activeCell="H40" sqref="A1:H40"/>
    </sheetView>
  </sheetViews>
  <sheetFormatPr defaultColWidth="11.421875" defaultRowHeight="12.75"/>
  <cols>
    <col min="1" max="1" width="13.28125" style="1" customWidth="1"/>
    <col min="2" max="2" width="29.00390625" style="1" customWidth="1"/>
    <col min="3" max="3" width="27.7109375" style="1" customWidth="1"/>
    <col min="4" max="4" width="34.28125" style="3" customWidth="1"/>
    <col min="5" max="5" width="20.28125" style="1" customWidth="1"/>
    <col min="6" max="6" width="30.28125" style="1" customWidth="1"/>
    <col min="7" max="7" width="11.140625" style="1" customWidth="1"/>
    <col min="8" max="8" width="24.7109375" style="7" customWidth="1"/>
    <col min="9" max="16384" width="11.421875" style="1" customWidth="1"/>
  </cols>
  <sheetData>
    <row r="1" ht="19.5" customHeight="1">
      <c r="A1" s="31" t="s">
        <v>182</v>
      </c>
    </row>
    <row r="2" spans="1:8" s="2" customFormat="1" ht="30" customHeight="1">
      <c r="A2" s="62" t="s">
        <v>43</v>
      </c>
      <c r="B2" s="62" t="s">
        <v>44</v>
      </c>
      <c r="C2" s="62"/>
      <c r="D2" s="62" t="s">
        <v>0</v>
      </c>
      <c r="E2" s="63" t="s">
        <v>1</v>
      </c>
      <c r="F2" s="63" t="s">
        <v>2</v>
      </c>
      <c r="G2" s="62" t="s">
        <v>3</v>
      </c>
      <c r="H2" s="14" t="s">
        <v>180</v>
      </c>
    </row>
    <row r="3" spans="1:8" s="2" customFormat="1" ht="15" customHeight="1">
      <c r="A3" s="62"/>
      <c r="B3" s="62"/>
      <c r="C3" s="62"/>
      <c r="D3" s="62"/>
      <c r="E3" s="64"/>
      <c r="F3" s="64"/>
      <c r="G3" s="62"/>
      <c r="H3" s="15" t="s">
        <v>42</v>
      </c>
    </row>
    <row r="4" spans="1:8" ht="21" customHeight="1">
      <c r="A4" s="49" t="s">
        <v>38</v>
      </c>
      <c r="B4" s="58" t="s">
        <v>34</v>
      </c>
      <c r="C4" s="58" t="s">
        <v>4</v>
      </c>
      <c r="D4" s="41" t="s">
        <v>5</v>
      </c>
      <c r="E4" s="41" t="s">
        <v>6</v>
      </c>
      <c r="F4" s="41"/>
      <c r="G4" s="16" t="s">
        <v>7</v>
      </c>
      <c r="H4" s="11"/>
    </row>
    <row r="5" spans="1:8" ht="21" customHeight="1">
      <c r="A5" s="50"/>
      <c r="B5" s="58"/>
      <c r="C5" s="58"/>
      <c r="D5" s="41"/>
      <c r="E5" s="41" t="s">
        <v>8</v>
      </c>
      <c r="F5" s="41"/>
      <c r="G5" s="16" t="s">
        <v>9</v>
      </c>
      <c r="H5" s="11"/>
    </row>
    <row r="6" spans="1:8" ht="21" customHeight="1">
      <c r="A6" s="50"/>
      <c r="B6" s="58"/>
      <c r="C6" s="58" t="s">
        <v>10</v>
      </c>
      <c r="D6" s="41" t="s">
        <v>5</v>
      </c>
      <c r="E6" s="41" t="s">
        <v>6</v>
      </c>
      <c r="F6" s="41"/>
      <c r="G6" s="16" t="s">
        <v>7</v>
      </c>
      <c r="H6" s="11"/>
    </row>
    <row r="7" spans="1:8" ht="21" customHeight="1">
      <c r="A7" s="50"/>
      <c r="B7" s="58"/>
      <c r="C7" s="58"/>
      <c r="D7" s="41"/>
      <c r="E7" s="41" t="s">
        <v>8</v>
      </c>
      <c r="F7" s="41"/>
      <c r="G7" s="16" t="s">
        <v>9</v>
      </c>
      <c r="H7" s="11"/>
    </row>
    <row r="8" spans="1:8" ht="21" customHeight="1">
      <c r="A8" s="50"/>
      <c r="B8" s="43" t="s">
        <v>35</v>
      </c>
      <c r="C8" s="43" t="s">
        <v>11</v>
      </c>
      <c r="D8" s="55" t="s">
        <v>12</v>
      </c>
      <c r="E8" s="55" t="s">
        <v>8</v>
      </c>
      <c r="F8" s="9" t="s">
        <v>15</v>
      </c>
      <c r="G8" s="16" t="s">
        <v>9</v>
      </c>
      <c r="H8" s="11"/>
    </row>
    <row r="9" spans="1:8" ht="21" customHeight="1">
      <c r="A9" s="50"/>
      <c r="B9" s="60"/>
      <c r="C9" s="60"/>
      <c r="D9" s="56"/>
      <c r="E9" s="56"/>
      <c r="F9" s="9" t="s">
        <v>16</v>
      </c>
      <c r="G9" s="16" t="s">
        <v>17</v>
      </c>
      <c r="H9" s="11"/>
    </row>
    <row r="10" spans="1:8" ht="21" customHeight="1">
      <c r="A10" s="50"/>
      <c r="B10" s="60"/>
      <c r="C10" s="44"/>
      <c r="D10" s="9" t="s">
        <v>50</v>
      </c>
      <c r="E10" s="41" t="s">
        <v>8</v>
      </c>
      <c r="F10" s="41"/>
      <c r="G10" s="16" t="s">
        <v>9</v>
      </c>
      <c r="H10" s="11"/>
    </row>
    <row r="11" spans="1:8" ht="21" customHeight="1">
      <c r="A11" s="50"/>
      <c r="B11" s="60"/>
      <c r="C11" s="43" t="s">
        <v>13</v>
      </c>
      <c r="D11" s="55" t="s">
        <v>48</v>
      </c>
      <c r="E11" s="54" t="s">
        <v>133</v>
      </c>
      <c r="F11" s="16" t="s">
        <v>15</v>
      </c>
      <c r="G11" s="16" t="s">
        <v>7</v>
      </c>
      <c r="H11" s="11"/>
    </row>
    <row r="12" spans="1:8" ht="21" customHeight="1">
      <c r="A12" s="50"/>
      <c r="B12" s="60"/>
      <c r="C12" s="60"/>
      <c r="D12" s="61"/>
      <c r="E12" s="54"/>
      <c r="F12" s="16" t="s">
        <v>16</v>
      </c>
      <c r="G12" s="16" t="s">
        <v>17</v>
      </c>
      <c r="H12" s="11"/>
    </row>
    <row r="13" spans="1:8" ht="21" customHeight="1">
      <c r="A13" s="50"/>
      <c r="B13" s="60"/>
      <c r="C13" s="60"/>
      <c r="D13" s="61"/>
      <c r="E13" s="54" t="s">
        <v>134</v>
      </c>
      <c r="F13" s="16" t="s">
        <v>15</v>
      </c>
      <c r="G13" s="35" t="s">
        <v>18</v>
      </c>
      <c r="H13" s="11"/>
    </row>
    <row r="14" spans="1:8" ht="21" customHeight="1">
      <c r="A14" s="50"/>
      <c r="B14" s="60"/>
      <c r="C14" s="44"/>
      <c r="D14" s="56"/>
      <c r="E14" s="54"/>
      <c r="F14" s="38" t="s">
        <v>167</v>
      </c>
      <c r="G14" s="16" t="s">
        <v>132</v>
      </c>
      <c r="H14" s="11"/>
    </row>
    <row r="15" spans="1:8" ht="21" customHeight="1">
      <c r="A15" s="50"/>
      <c r="B15" s="60"/>
      <c r="C15" s="58" t="s">
        <v>19</v>
      </c>
      <c r="D15" s="41" t="s">
        <v>20</v>
      </c>
      <c r="E15" s="54" t="s">
        <v>8</v>
      </c>
      <c r="F15" s="16" t="s">
        <v>15</v>
      </c>
      <c r="G15" s="16" t="s">
        <v>9</v>
      </c>
      <c r="H15" s="11"/>
    </row>
    <row r="16" spans="1:8" ht="21" customHeight="1">
      <c r="A16" s="50"/>
      <c r="B16" s="44"/>
      <c r="C16" s="58"/>
      <c r="D16" s="41"/>
      <c r="E16" s="54"/>
      <c r="F16" s="16" t="s">
        <v>139</v>
      </c>
      <c r="G16" s="16" t="s">
        <v>17</v>
      </c>
      <c r="H16" s="11"/>
    </row>
    <row r="17" spans="1:8" ht="21" customHeight="1">
      <c r="A17" s="50"/>
      <c r="B17" s="59" t="s">
        <v>37</v>
      </c>
      <c r="C17" s="59"/>
      <c r="D17" s="9" t="s">
        <v>23</v>
      </c>
      <c r="E17" s="41" t="s">
        <v>8</v>
      </c>
      <c r="F17" s="41"/>
      <c r="G17" s="16" t="s">
        <v>7</v>
      </c>
      <c r="H17" s="11"/>
    </row>
    <row r="18" spans="1:8" ht="21" customHeight="1">
      <c r="A18" s="50"/>
      <c r="B18" s="52" t="s">
        <v>24</v>
      </c>
      <c r="C18" s="53"/>
      <c r="D18" s="32" t="s">
        <v>25</v>
      </c>
      <c r="E18" s="33" t="s">
        <v>8</v>
      </c>
      <c r="F18" s="16" t="s">
        <v>45</v>
      </c>
      <c r="G18" s="33" t="s">
        <v>7</v>
      </c>
      <c r="H18" s="34"/>
    </row>
    <row r="19" spans="1:8" ht="20.25" customHeight="1">
      <c r="A19" s="50"/>
      <c r="B19" s="57" t="s">
        <v>26</v>
      </c>
      <c r="C19" s="57"/>
      <c r="D19" s="41" t="s">
        <v>27</v>
      </c>
      <c r="E19" s="54" t="s">
        <v>14</v>
      </c>
      <c r="F19" s="16" t="s">
        <v>28</v>
      </c>
      <c r="G19" s="16" t="s">
        <v>7</v>
      </c>
      <c r="H19" s="11"/>
    </row>
    <row r="20" spans="1:8" ht="20.25" customHeight="1">
      <c r="A20" s="50"/>
      <c r="B20" s="57"/>
      <c r="C20" s="57"/>
      <c r="D20" s="41"/>
      <c r="E20" s="54"/>
      <c r="F20" s="16" t="s">
        <v>29</v>
      </c>
      <c r="G20" s="16" t="s">
        <v>9</v>
      </c>
      <c r="H20" s="11"/>
    </row>
    <row r="21" spans="1:8" ht="20.25" customHeight="1">
      <c r="A21" s="50"/>
      <c r="B21" s="57"/>
      <c r="C21" s="57"/>
      <c r="D21" s="41"/>
      <c r="E21" s="54"/>
      <c r="F21" s="16" t="s">
        <v>33</v>
      </c>
      <c r="G21" s="16" t="s">
        <v>9</v>
      </c>
      <c r="H21" s="11"/>
    </row>
    <row r="22" spans="1:8" ht="20.25" customHeight="1">
      <c r="A22" s="50"/>
      <c r="B22" s="57"/>
      <c r="C22" s="57"/>
      <c r="D22" s="41"/>
      <c r="E22" s="54"/>
      <c r="F22" s="16" t="s">
        <v>32</v>
      </c>
      <c r="G22" s="16" t="s">
        <v>9</v>
      </c>
      <c r="H22" s="11"/>
    </row>
    <row r="23" spans="1:8" ht="20.25" customHeight="1">
      <c r="A23" s="50"/>
      <c r="B23" s="57"/>
      <c r="C23" s="57"/>
      <c r="D23" s="41"/>
      <c r="E23" s="54"/>
      <c r="F23" s="16" t="s">
        <v>30</v>
      </c>
      <c r="G23" s="16" t="s">
        <v>18</v>
      </c>
      <c r="H23" s="11"/>
    </row>
    <row r="24" spans="1:8" ht="20.25" customHeight="1">
      <c r="A24" s="50"/>
      <c r="B24" s="57"/>
      <c r="C24" s="57"/>
      <c r="D24" s="41"/>
      <c r="E24" s="54" t="s">
        <v>31</v>
      </c>
      <c r="F24" s="16" t="s">
        <v>28</v>
      </c>
      <c r="G24" s="16" t="s">
        <v>9</v>
      </c>
      <c r="H24" s="11"/>
    </row>
    <row r="25" spans="1:8" ht="20.25" customHeight="1">
      <c r="A25" s="50"/>
      <c r="B25" s="57"/>
      <c r="C25" s="57"/>
      <c r="D25" s="41"/>
      <c r="E25" s="54"/>
      <c r="F25" s="16" t="s">
        <v>32</v>
      </c>
      <c r="G25" s="16" t="s">
        <v>18</v>
      </c>
      <c r="H25" s="11"/>
    </row>
    <row r="26" spans="1:8" ht="20.25" customHeight="1">
      <c r="A26" s="50"/>
      <c r="B26" s="57"/>
      <c r="C26" s="57"/>
      <c r="D26" s="41"/>
      <c r="E26" s="54"/>
      <c r="F26" s="16" t="s">
        <v>33</v>
      </c>
      <c r="G26" s="16" t="s">
        <v>18</v>
      </c>
      <c r="H26" s="11"/>
    </row>
    <row r="27" spans="1:8" ht="20.25" customHeight="1">
      <c r="A27" s="50"/>
      <c r="B27" s="57"/>
      <c r="C27" s="57"/>
      <c r="D27" s="41"/>
      <c r="E27" s="54"/>
      <c r="F27" s="16" t="s">
        <v>130</v>
      </c>
      <c r="G27" s="16" t="s">
        <v>9</v>
      </c>
      <c r="H27" s="11"/>
    </row>
    <row r="28" spans="1:8" ht="20.25" customHeight="1">
      <c r="A28" s="50"/>
      <c r="B28" s="52" t="s">
        <v>51</v>
      </c>
      <c r="C28" s="53"/>
      <c r="D28" s="9" t="s">
        <v>52</v>
      </c>
      <c r="E28" s="41" t="s">
        <v>8</v>
      </c>
      <c r="F28" s="41"/>
      <c r="G28" s="16" t="s">
        <v>17</v>
      </c>
      <c r="H28" s="11"/>
    </row>
    <row r="29" spans="1:12" ht="20.25" customHeight="1">
      <c r="A29" s="50"/>
      <c r="B29" s="43" t="s">
        <v>36</v>
      </c>
      <c r="C29" s="8" t="s">
        <v>21</v>
      </c>
      <c r="D29" s="9" t="s">
        <v>22</v>
      </c>
      <c r="E29" s="41" t="s">
        <v>8</v>
      </c>
      <c r="F29" s="41"/>
      <c r="G29" s="16" t="s">
        <v>17</v>
      </c>
      <c r="H29" s="11"/>
      <c r="I29" s="26"/>
      <c r="J29" s="26"/>
      <c r="K29" s="26"/>
      <c r="L29" s="26"/>
    </row>
    <row r="30" spans="1:12" ht="20.25" customHeight="1">
      <c r="A30" s="50"/>
      <c r="B30" s="44"/>
      <c r="C30" s="8" t="s">
        <v>101</v>
      </c>
      <c r="D30" s="9" t="s">
        <v>135</v>
      </c>
      <c r="E30" s="41" t="s">
        <v>8</v>
      </c>
      <c r="F30" s="41"/>
      <c r="G30" s="16" t="s">
        <v>18</v>
      </c>
      <c r="H30" s="12"/>
      <c r="I30" s="23"/>
      <c r="J30" s="23"/>
      <c r="K30" s="24"/>
      <c r="L30" s="25"/>
    </row>
    <row r="31" spans="1:12" ht="20.25" customHeight="1">
      <c r="A31" s="51"/>
      <c r="B31" s="52" t="s">
        <v>136</v>
      </c>
      <c r="C31" s="53"/>
      <c r="D31" s="16" t="s">
        <v>137</v>
      </c>
      <c r="E31" s="9" t="s">
        <v>8</v>
      </c>
      <c r="F31" s="9" t="s">
        <v>138</v>
      </c>
      <c r="G31" s="16" t="s">
        <v>17</v>
      </c>
      <c r="H31" s="12"/>
      <c r="I31" s="23"/>
      <c r="J31" s="23"/>
      <c r="K31" s="24"/>
      <c r="L31" s="25"/>
    </row>
    <row r="32" spans="1:8" ht="42" customHeight="1">
      <c r="A32" s="42" t="s">
        <v>39</v>
      </c>
      <c r="B32" s="43" t="s">
        <v>34</v>
      </c>
      <c r="C32" s="43" t="s">
        <v>46</v>
      </c>
      <c r="D32" s="21" t="s">
        <v>146</v>
      </c>
      <c r="E32" s="45" t="s">
        <v>145</v>
      </c>
      <c r="F32" s="46"/>
      <c r="G32" s="16" t="s">
        <v>17</v>
      </c>
      <c r="H32" s="11"/>
    </row>
    <row r="33" spans="1:8" ht="42" customHeight="1">
      <c r="A33" s="42"/>
      <c r="B33" s="44"/>
      <c r="C33" s="44"/>
      <c r="D33" s="21" t="s">
        <v>144</v>
      </c>
      <c r="E33" s="47"/>
      <c r="F33" s="48"/>
      <c r="G33" s="35" t="s">
        <v>18</v>
      </c>
      <c r="H33" s="11"/>
    </row>
    <row r="34" spans="1:8" ht="42" customHeight="1">
      <c r="A34" s="42"/>
      <c r="B34" s="8" t="s">
        <v>37</v>
      </c>
      <c r="C34" s="8" t="s">
        <v>47</v>
      </c>
      <c r="D34" s="21" t="s">
        <v>140</v>
      </c>
      <c r="E34" s="41" t="s">
        <v>8</v>
      </c>
      <c r="F34" s="41"/>
      <c r="G34" s="16" t="s">
        <v>17</v>
      </c>
      <c r="H34" s="11"/>
    </row>
    <row r="36" ht="9.75">
      <c r="B36" s="36" t="s">
        <v>143</v>
      </c>
    </row>
    <row r="37" ht="9.75">
      <c r="B37" s="36" t="s">
        <v>141</v>
      </c>
    </row>
    <row r="38" ht="9.75">
      <c r="B38" s="36" t="s">
        <v>142</v>
      </c>
    </row>
    <row r="40" ht="9.75">
      <c r="B40" s="37" t="s">
        <v>165</v>
      </c>
    </row>
  </sheetData>
  <sheetProtection/>
  <mergeCells count="46">
    <mergeCell ref="A2:A3"/>
    <mergeCell ref="B2:C3"/>
    <mergeCell ref="D2:D3"/>
    <mergeCell ref="E2:E3"/>
    <mergeCell ref="B4:B7"/>
    <mergeCell ref="D19:D27"/>
    <mergeCell ref="E10:F10"/>
    <mergeCell ref="F2:F3"/>
    <mergeCell ref="D15:D16"/>
    <mergeCell ref="E15:E16"/>
    <mergeCell ref="G2:G3"/>
    <mergeCell ref="E4:F4"/>
    <mergeCell ref="E5:F5"/>
    <mergeCell ref="C6:C7"/>
    <mergeCell ref="D6:D7"/>
    <mergeCell ref="E6:F6"/>
    <mergeCell ref="E7:F7"/>
    <mergeCell ref="C4:C5"/>
    <mergeCell ref="D4:D5"/>
    <mergeCell ref="E17:F17"/>
    <mergeCell ref="C11:C14"/>
    <mergeCell ref="D11:D14"/>
    <mergeCell ref="B8:B16"/>
    <mergeCell ref="C8:C10"/>
    <mergeCell ref="E13:E14"/>
    <mergeCell ref="E8:E9"/>
    <mergeCell ref="E19:E23"/>
    <mergeCell ref="E24:E27"/>
    <mergeCell ref="B28:C28"/>
    <mergeCell ref="E28:F28"/>
    <mergeCell ref="B18:C18"/>
    <mergeCell ref="D8:D9"/>
    <mergeCell ref="B19:C27"/>
    <mergeCell ref="E11:E12"/>
    <mergeCell ref="C15:C16"/>
    <mergeCell ref="B17:C17"/>
    <mergeCell ref="E30:F30"/>
    <mergeCell ref="A32:A34"/>
    <mergeCell ref="E34:F34"/>
    <mergeCell ref="E29:F29"/>
    <mergeCell ref="B29:B30"/>
    <mergeCell ref="B32:B33"/>
    <mergeCell ref="C32:C33"/>
    <mergeCell ref="E32:F33"/>
    <mergeCell ref="A4:A31"/>
    <mergeCell ref="B31:C31"/>
  </mergeCells>
  <printOptions/>
  <pageMargins left="0.39" right="0.16" top="0.37" bottom="0.79" header="0" footer="0"/>
  <pageSetup fitToHeight="1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SheetLayoutView="115" zoomScalePageLayoutView="0" workbookViewId="0" topLeftCell="B31">
      <selection activeCell="L40" sqref="A1:L40"/>
    </sheetView>
  </sheetViews>
  <sheetFormatPr defaultColWidth="11.421875" defaultRowHeight="12.75"/>
  <cols>
    <col min="1" max="1" width="8.7109375" style="1" customWidth="1"/>
    <col min="2" max="2" width="24.421875" style="1" customWidth="1"/>
    <col min="3" max="3" width="21.57421875" style="1" customWidth="1"/>
    <col min="4" max="4" width="34.28125" style="3" customWidth="1"/>
    <col min="5" max="5" width="20.28125" style="1" customWidth="1"/>
    <col min="6" max="6" width="30.28125" style="1" customWidth="1"/>
    <col min="7" max="7" width="9.7109375" style="1" customWidth="1"/>
    <col min="8" max="8" width="11.00390625" style="2" customWidth="1"/>
    <col min="9" max="9" width="14.57421875" style="7" customWidth="1"/>
    <col min="10" max="10" width="16.00390625" style="2" customWidth="1"/>
    <col min="11" max="11" width="10.8515625" style="2" customWidth="1"/>
    <col min="12" max="12" width="9.140625" style="1" customWidth="1"/>
    <col min="13" max="16384" width="11.421875" style="1" customWidth="1"/>
  </cols>
  <sheetData>
    <row r="1" ht="19.5" customHeight="1">
      <c r="A1" s="31" t="s">
        <v>183</v>
      </c>
    </row>
    <row r="2" ht="19.5" customHeight="1"/>
    <row r="3" spans="1:12" s="2" customFormat="1" ht="46.5" customHeight="1">
      <c r="A3" s="62" t="s">
        <v>43</v>
      </c>
      <c r="B3" s="62" t="s">
        <v>44</v>
      </c>
      <c r="C3" s="62"/>
      <c r="D3" s="62" t="s">
        <v>0</v>
      </c>
      <c r="E3" s="63" t="s">
        <v>1</v>
      </c>
      <c r="F3" s="63" t="s">
        <v>2</v>
      </c>
      <c r="G3" s="62" t="s">
        <v>3</v>
      </c>
      <c r="H3" s="13" t="s">
        <v>171</v>
      </c>
      <c r="I3" s="14" t="s">
        <v>179</v>
      </c>
      <c r="J3" s="13" t="s">
        <v>170</v>
      </c>
      <c r="K3" s="13" t="s">
        <v>49</v>
      </c>
      <c r="L3" s="19" t="s">
        <v>174</v>
      </c>
    </row>
    <row r="4" spans="1:12" s="2" customFormat="1" ht="18" customHeight="1">
      <c r="A4" s="62"/>
      <c r="B4" s="62"/>
      <c r="C4" s="62"/>
      <c r="D4" s="62"/>
      <c r="E4" s="64"/>
      <c r="F4" s="64"/>
      <c r="G4" s="62"/>
      <c r="H4" s="15" t="s">
        <v>41</v>
      </c>
      <c r="I4" s="15" t="s">
        <v>42</v>
      </c>
      <c r="J4" s="15" t="s">
        <v>169</v>
      </c>
      <c r="K4" s="15" t="s">
        <v>172</v>
      </c>
      <c r="L4" s="15" t="s">
        <v>173</v>
      </c>
    </row>
    <row r="5" spans="1:12" ht="19.5" customHeight="1">
      <c r="A5" s="49" t="s">
        <v>38</v>
      </c>
      <c r="B5" s="58" t="s">
        <v>34</v>
      </c>
      <c r="C5" s="58" t="s">
        <v>4</v>
      </c>
      <c r="D5" s="41" t="s">
        <v>5</v>
      </c>
      <c r="E5" s="41" t="s">
        <v>6</v>
      </c>
      <c r="F5" s="41"/>
      <c r="G5" s="16" t="s">
        <v>7</v>
      </c>
      <c r="H5" s="12">
        <v>3</v>
      </c>
      <c r="I5" s="11"/>
      <c r="J5" s="12">
        <v>8</v>
      </c>
      <c r="K5" s="12">
        <f aca="true" t="shared" si="0" ref="K5:K14">+H5*J5</f>
        <v>24</v>
      </c>
      <c r="L5" s="17"/>
    </row>
    <row r="6" spans="1:12" ht="19.5" customHeight="1">
      <c r="A6" s="50"/>
      <c r="B6" s="58"/>
      <c r="C6" s="58"/>
      <c r="D6" s="41"/>
      <c r="E6" s="41" t="s">
        <v>8</v>
      </c>
      <c r="F6" s="41"/>
      <c r="G6" s="16" t="s">
        <v>9</v>
      </c>
      <c r="H6" s="12">
        <v>3</v>
      </c>
      <c r="I6" s="11"/>
      <c r="J6" s="12">
        <v>4</v>
      </c>
      <c r="K6" s="12">
        <f t="shared" si="0"/>
        <v>12</v>
      </c>
      <c r="L6" s="17"/>
    </row>
    <row r="7" spans="1:12" ht="19.5" customHeight="1">
      <c r="A7" s="50"/>
      <c r="B7" s="58"/>
      <c r="C7" s="58" t="s">
        <v>10</v>
      </c>
      <c r="D7" s="41" t="s">
        <v>5</v>
      </c>
      <c r="E7" s="41" t="s">
        <v>6</v>
      </c>
      <c r="F7" s="41"/>
      <c r="G7" s="16" t="s">
        <v>7</v>
      </c>
      <c r="H7" s="12">
        <v>8</v>
      </c>
      <c r="I7" s="11"/>
      <c r="J7" s="12">
        <v>8</v>
      </c>
      <c r="K7" s="12">
        <f t="shared" si="0"/>
        <v>64</v>
      </c>
      <c r="L7" s="17"/>
    </row>
    <row r="8" spans="1:12" ht="19.5" customHeight="1">
      <c r="A8" s="50"/>
      <c r="B8" s="58"/>
      <c r="C8" s="58"/>
      <c r="D8" s="41"/>
      <c r="E8" s="41" t="s">
        <v>8</v>
      </c>
      <c r="F8" s="41"/>
      <c r="G8" s="16" t="s">
        <v>9</v>
      </c>
      <c r="H8" s="12">
        <v>8</v>
      </c>
      <c r="I8" s="11"/>
      <c r="J8" s="12">
        <v>4</v>
      </c>
      <c r="K8" s="12">
        <f t="shared" si="0"/>
        <v>32</v>
      </c>
      <c r="L8" s="17"/>
    </row>
    <row r="9" spans="1:12" ht="19.5" customHeight="1">
      <c r="A9" s="50"/>
      <c r="B9" s="43" t="s">
        <v>35</v>
      </c>
      <c r="C9" s="43" t="s">
        <v>11</v>
      </c>
      <c r="D9" s="55" t="s">
        <v>12</v>
      </c>
      <c r="E9" s="55" t="s">
        <v>8</v>
      </c>
      <c r="F9" s="10" t="s">
        <v>15</v>
      </c>
      <c r="G9" s="16" t="s">
        <v>9</v>
      </c>
      <c r="H9" s="12">
        <v>4</v>
      </c>
      <c r="I9" s="11"/>
      <c r="J9" s="12">
        <v>3</v>
      </c>
      <c r="K9" s="12">
        <f t="shared" si="0"/>
        <v>12</v>
      </c>
      <c r="L9" s="17"/>
    </row>
    <row r="10" spans="1:12" ht="19.5" customHeight="1">
      <c r="A10" s="50"/>
      <c r="B10" s="60"/>
      <c r="C10" s="60"/>
      <c r="D10" s="56"/>
      <c r="E10" s="56"/>
      <c r="F10" s="10" t="s">
        <v>16</v>
      </c>
      <c r="G10" s="16" t="s">
        <v>17</v>
      </c>
      <c r="H10" s="12">
        <v>4</v>
      </c>
      <c r="I10" s="11"/>
      <c r="J10" s="12">
        <v>1</v>
      </c>
      <c r="K10" s="12">
        <f t="shared" si="0"/>
        <v>4</v>
      </c>
      <c r="L10" s="17"/>
    </row>
    <row r="11" spans="1:12" ht="19.5" customHeight="1">
      <c r="A11" s="50"/>
      <c r="B11" s="60"/>
      <c r="C11" s="44"/>
      <c r="D11" s="9" t="s">
        <v>50</v>
      </c>
      <c r="E11" s="41" t="s">
        <v>8</v>
      </c>
      <c r="F11" s="41"/>
      <c r="G11" s="16" t="s">
        <v>9</v>
      </c>
      <c r="H11" s="12">
        <v>3</v>
      </c>
      <c r="I11" s="11"/>
      <c r="J11" s="12">
        <v>4</v>
      </c>
      <c r="K11" s="12">
        <f t="shared" si="0"/>
        <v>12</v>
      </c>
      <c r="L11" s="17"/>
    </row>
    <row r="12" spans="1:12" ht="19.5" customHeight="1">
      <c r="A12" s="50"/>
      <c r="B12" s="60"/>
      <c r="C12" s="43" t="s">
        <v>13</v>
      </c>
      <c r="D12" s="55" t="s">
        <v>48</v>
      </c>
      <c r="E12" s="54" t="s">
        <v>133</v>
      </c>
      <c r="F12" s="16" t="s">
        <v>15</v>
      </c>
      <c r="G12" s="16" t="s">
        <v>7</v>
      </c>
      <c r="H12" s="12">
        <v>3</v>
      </c>
      <c r="I12" s="11"/>
      <c r="J12" s="12">
        <v>11</v>
      </c>
      <c r="K12" s="12">
        <f t="shared" si="0"/>
        <v>33</v>
      </c>
      <c r="L12" s="17"/>
    </row>
    <row r="13" spans="1:12" ht="19.5" customHeight="1">
      <c r="A13" s="50"/>
      <c r="B13" s="60"/>
      <c r="C13" s="60"/>
      <c r="D13" s="61"/>
      <c r="E13" s="54"/>
      <c r="F13" s="16" t="s">
        <v>16</v>
      </c>
      <c r="G13" s="16" t="s">
        <v>17</v>
      </c>
      <c r="H13" s="12">
        <v>3</v>
      </c>
      <c r="I13" s="11"/>
      <c r="J13" s="12">
        <v>1</v>
      </c>
      <c r="K13" s="12">
        <f t="shared" si="0"/>
        <v>3</v>
      </c>
      <c r="L13" s="17"/>
    </row>
    <row r="14" spans="1:12" ht="19.5" customHeight="1">
      <c r="A14" s="50"/>
      <c r="B14" s="60"/>
      <c r="C14" s="60"/>
      <c r="D14" s="61"/>
      <c r="E14" s="16" t="s">
        <v>134</v>
      </c>
      <c r="F14" s="38" t="s">
        <v>166</v>
      </c>
      <c r="G14" s="35" t="s">
        <v>18</v>
      </c>
      <c r="H14" s="12">
        <v>2</v>
      </c>
      <c r="I14" s="11"/>
      <c r="J14" s="12">
        <v>2</v>
      </c>
      <c r="K14" s="12">
        <f t="shared" si="0"/>
        <v>4</v>
      </c>
      <c r="L14" s="17"/>
    </row>
    <row r="15" spans="1:12" ht="19.5" customHeight="1">
      <c r="A15" s="50"/>
      <c r="B15" s="60"/>
      <c r="C15" s="58" t="s">
        <v>19</v>
      </c>
      <c r="D15" s="41" t="s">
        <v>20</v>
      </c>
      <c r="E15" s="54" t="s">
        <v>8</v>
      </c>
      <c r="F15" s="16" t="s">
        <v>15</v>
      </c>
      <c r="G15" s="16" t="s">
        <v>9</v>
      </c>
      <c r="H15" s="12">
        <v>14</v>
      </c>
      <c r="I15" s="11"/>
      <c r="J15" s="12">
        <v>3</v>
      </c>
      <c r="K15" s="12">
        <f>+H15*J15</f>
        <v>42</v>
      </c>
      <c r="L15" s="17"/>
    </row>
    <row r="16" spans="1:12" ht="19.5" customHeight="1">
      <c r="A16" s="50"/>
      <c r="B16" s="44"/>
      <c r="C16" s="58"/>
      <c r="D16" s="41"/>
      <c r="E16" s="54"/>
      <c r="F16" s="16" t="s">
        <v>139</v>
      </c>
      <c r="G16" s="16" t="s">
        <v>17</v>
      </c>
      <c r="H16" s="12">
        <v>14</v>
      </c>
      <c r="I16" s="11"/>
      <c r="J16" s="12">
        <v>1</v>
      </c>
      <c r="K16" s="12">
        <f>+H16*J16</f>
        <v>14</v>
      </c>
      <c r="L16" s="17"/>
    </row>
    <row r="17" spans="1:12" ht="19.5" customHeight="1">
      <c r="A17" s="50"/>
      <c r="B17" s="59" t="s">
        <v>37</v>
      </c>
      <c r="C17" s="59"/>
      <c r="D17" s="9" t="s">
        <v>23</v>
      </c>
      <c r="E17" s="41" t="s">
        <v>8</v>
      </c>
      <c r="F17" s="41"/>
      <c r="G17" s="16" t="s">
        <v>7</v>
      </c>
      <c r="H17" s="12">
        <v>5</v>
      </c>
      <c r="I17" s="11"/>
      <c r="J17" s="12">
        <v>12</v>
      </c>
      <c r="K17" s="12">
        <f>+H17*J17</f>
        <v>60</v>
      </c>
      <c r="L17" s="17"/>
    </row>
    <row r="18" spans="1:12" ht="19.5" customHeight="1">
      <c r="A18" s="50"/>
      <c r="B18" s="52" t="s">
        <v>24</v>
      </c>
      <c r="C18" s="53"/>
      <c r="D18" s="32" t="s">
        <v>25</v>
      </c>
      <c r="E18" s="35" t="s">
        <v>8</v>
      </c>
      <c r="F18" s="16" t="s">
        <v>45</v>
      </c>
      <c r="G18" s="35" t="s">
        <v>7</v>
      </c>
      <c r="H18" s="12">
        <v>1</v>
      </c>
      <c r="I18" s="11"/>
      <c r="J18" s="12">
        <v>12</v>
      </c>
      <c r="K18" s="12">
        <f>+H18*J18</f>
        <v>12</v>
      </c>
      <c r="L18" s="17"/>
    </row>
    <row r="19" spans="1:12" ht="19.5" customHeight="1">
      <c r="A19" s="50"/>
      <c r="B19" s="57" t="s">
        <v>26</v>
      </c>
      <c r="C19" s="57"/>
      <c r="D19" s="41" t="s">
        <v>27</v>
      </c>
      <c r="E19" s="54" t="s">
        <v>14</v>
      </c>
      <c r="F19" s="16" t="s">
        <v>28</v>
      </c>
      <c r="G19" s="16" t="s">
        <v>7</v>
      </c>
      <c r="H19" s="12">
        <v>1</v>
      </c>
      <c r="I19" s="11"/>
      <c r="J19" s="12">
        <v>12</v>
      </c>
      <c r="K19" s="12">
        <f aca="true" t="shared" si="1" ref="K19:K27">+H19*J19</f>
        <v>12</v>
      </c>
      <c r="L19" s="17"/>
    </row>
    <row r="20" spans="1:12" ht="19.5" customHeight="1">
      <c r="A20" s="50"/>
      <c r="B20" s="57"/>
      <c r="C20" s="57"/>
      <c r="D20" s="41"/>
      <c r="E20" s="54"/>
      <c r="F20" s="16" t="s">
        <v>29</v>
      </c>
      <c r="G20" s="16" t="s">
        <v>9</v>
      </c>
      <c r="H20" s="12">
        <v>1</v>
      </c>
      <c r="I20" s="11"/>
      <c r="J20" s="12">
        <v>4</v>
      </c>
      <c r="K20" s="12">
        <f t="shared" si="1"/>
        <v>4</v>
      </c>
      <c r="L20" s="17"/>
    </row>
    <row r="21" spans="1:12" ht="19.5" customHeight="1">
      <c r="A21" s="50"/>
      <c r="B21" s="57"/>
      <c r="C21" s="57"/>
      <c r="D21" s="41"/>
      <c r="E21" s="54"/>
      <c r="F21" s="16" t="s">
        <v>33</v>
      </c>
      <c r="G21" s="16" t="s">
        <v>9</v>
      </c>
      <c r="H21" s="12">
        <v>1</v>
      </c>
      <c r="I21" s="11"/>
      <c r="J21" s="12">
        <v>4</v>
      </c>
      <c r="K21" s="12">
        <f t="shared" si="1"/>
        <v>4</v>
      </c>
      <c r="L21" s="17"/>
    </row>
    <row r="22" spans="1:12" ht="19.5" customHeight="1">
      <c r="A22" s="50"/>
      <c r="B22" s="57"/>
      <c r="C22" s="57"/>
      <c r="D22" s="41"/>
      <c r="E22" s="54"/>
      <c r="F22" s="16" t="s">
        <v>32</v>
      </c>
      <c r="G22" s="16" t="s">
        <v>9</v>
      </c>
      <c r="H22" s="12">
        <v>1</v>
      </c>
      <c r="I22" s="11"/>
      <c r="J22" s="12">
        <v>4</v>
      </c>
      <c r="K22" s="12">
        <f t="shared" si="1"/>
        <v>4</v>
      </c>
      <c r="L22" s="17"/>
    </row>
    <row r="23" spans="1:12" ht="19.5" customHeight="1">
      <c r="A23" s="50"/>
      <c r="B23" s="57"/>
      <c r="C23" s="57"/>
      <c r="D23" s="41"/>
      <c r="E23" s="54"/>
      <c r="F23" s="16" t="s">
        <v>30</v>
      </c>
      <c r="G23" s="16" t="s">
        <v>18</v>
      </c>
      <c r="H23" s="12">
        <v>1</v>
      </c>
      <c r="I23" s="11"/>
      <c r="J23" s="12">
        <v>2</v>
      </c>
      <c r="K23" s="12">
        <f t="shared" si="1"/>
        <v>2</v>
      </c>
      <c r="L23" s="17"/>
    </row>
    <row r="24" spans="1:12" ht="19.5" customHeight="1">
      <c r="A24" s="50"/>
      <c r="B24" s="57"/>
      <c r="C24" s="57"/>
      <c r="D24" s="41"/>
      <c r="E24" s="54" t="s">
        <v>31</v>
      </c>
      <c r="F24" s="16" t="s">
        <v>28</v>
      </c>
      <c r="G24" s="16" t="s">
        <v>9</v>
      </c>
      <c r="H24" s="12">
        <v>1</v>
      </c>
      <c r="I24" s="11"/>
      <c r="J24" s="12">
        <v>4</v>
      </c>
      <c r="K24" s="12">
        <f t="shared" si="1"/>
        <v>4</v>
      </c>
      <c r="L24" s="17"/>
    </row>
    <row r="25" spans="1:12" ht="19.5" customHeight="1">
      <c r="A25" s="50"/>
      <c r="B25" s="57"/>
      <c r="C25" s="57"/>
      <c r="D25" s="41"/>
      <c r="E25" s="54"/>
      <c r="F25" s="16" t="s">
        <v>32</v>
      </c>
      <c r="G25" s="16" t="s">
        <v>18</v>
      </c>
      <c r="H25" s="12">
        <v>1</v>
      </c>
      <c r="I25" s="11"/>
      <c r="J25" s="12">
        <v>2</v>
      </c>
      <c r="K25" s="12">
        <f t="shared" si="1"/>
        <v>2</v>
      </c>
      <c r="L25" s="17"/>
    </row>
    <row r="26" spans="1:12" ht="19.5" customHeight="1">
      <c r="A26" s="50"/>
      <c r="B26" s="57"/>
      <c r="C26" s="57"/>
      <c r="D26" s="41"/>
      <c r="E26" s="54"/>
      <c r="F26" s="16" t="s">
        <v>33</v>
      </c>
      <c r="G26" s="16" t="s">
        <v>18</v>
      </c>
      <c r="H26" s="12">
        <v>1</v>
      </c>
      <c r="I26" s="11"/>
      <c r="J26" s="12">
        <v>2</v>
      </c>
      <c r="K26" s="12">
        <f>+H26*J26</f>
        <v>2</v>
      </c>
      <c r="L26" s="17"/>
    </row>
    <row r="27" spans="1:12" ht="19.5" customHeight="1">
      <c r="A27" s="50"/>
      <c r="B27" s="57"/>
      <c r="C27" s="57"/>
      <c r="D27" s="41"/>
      <c r="E27" s="54"/>
      <c r="F27" s="16" t="s">
        <v>130</v>
      </c>
      <c r="G27" s="16" t="s">
        <v>9</v>
      </c>
      <c r="H27" s="12">
        <v>1</v>
      </c>
      <c r="I27" s="11"/>
      <c r="J27" s="12">
        <v>4</v>
      </c>
      <c r="K27" s="12">
        <f t="shared" si="1"/>
        <v>4</v>
      </c>
      <c r="L27" s="17"/>
    </row>
    <row r="28" spans="1:12" ht="33" customHeight="1">
      <c r="A28" s="50"/>
      <c r="B28" s="52" t="s">
        <v>51</v>
      </c>
      <c r="C28" s="53"/>
      <c r="D28" s="9" t="s">
        <v>52</v>
      </c>
      <c r="E28" s="41" t="s">
        <v>8</v>
      </c>
      <c r="F28" s="41"/>
      <c r="G28" s="16" t="s">
        <v>17</v>
      </c>
      <c r="H28" s="12">
        <v>5</v>
      </c>
      <c r="I28" s="11"/>
      <c r="J28" s="12">
        <v>1</v>
      </c>
      <c r="K28" s="12">
        <f aca="true" t="shared" si="2" ref="K28:K34">+H28*J28</f>
        <v>5</v>
      </c>
      <c r="L28" s="17"/>
    </row>
    <row r="29" spans="1:12" ht="33" customHeight="1">
      <c r="A29" s="50"/>
      <c r="B29" s="43" t="s">
        <v>36</v>
      </c>
      <c r="C29" s="8" t="s">
        <v>21</v>
      </c>
      <c r="D29" s="9" t="s">
        <v>22</v>
      </c>
      <c r="E29" s="41" t="s">
        <v>8</v>
      </c>
      <c r="F29" s="41"/>
      <c r="G29" s="16" t="s">
        <v>17</v>
      </c>
      <c r="H29" s="12">
        <v>3</v>
      </c>
      <c r="I29" s="11"/>
      <c r="J29" s="12">
        <v>1</v>
      </c>
      <c r="K29" s="12">
        <f t="shared" si="2"/>
        <v>3</v>
      </c>
      <c r="L29" s="17"/>
    </row>
    <row r="30" spans="1:12" ht="33" customHeight="1">
      <c r="A30" s="50"/>
      <c r="B30" s="44"/>
      <c r="C30" s="8" t="s">
        <v>101</v>
      </c>
      <c r="D30" s="9" t="s">
        <v>135</v>
      </c>
      <c r="E30" s="41" t="s">
        <v>8</v>
      </c>
      <c r="F30" s="41"/>
      <c r="G30" s="16" t="s">
        <v>18</v>
      </c>
      <c r="H30" s="12">
        <v>10</v>
      </c>
      <c r="I30" s="11"/>
      <c r="J30" s="12">
        <v>2</v>
      </c>
      <c r="K30" s="12">
        <f t="shared" si="2"/>
        <v>20</v>
      </c>
      <c r="L30" s="17"/>
    </row>
    <row r="31" spans="1:12" ht="33" customHeight="1">
      <c r="A31" s="51"/>
      <c r="B31" s="52" t="s">
        <v>136</v>
      </c>
      <c r="C31" s="53"/>
      <c r="D31" s="16" t="s">
        <v>137</v>
      </c>
      <c r="E31" s="9" t="s">
        <v>8</v>
      </c>
      <c r="F31" s="9" t="s">
        <v>138</v>
      </c>
      <c r="G31" s="35" t="s">
        <v>17</v>
      </c>
      <c r="H31" s="12">
        <v>1</v>
      </c>
      <c r="I31" s="11"/>
      <c r="J31" s="12">
        <v>1</v>
      </c>
      <c r="K31" s="12">
        <f t="shared" si="2"/>
        <v>1</v>
      </c>
      <c r="L31" s="17"/>
    </row>
    <row r="32" spans="1:12" ht="33" customHeight="1">
      <c r="A32" s="42" t="s">
        <v>39</v>
      </c>
      <c r="B32" s="43" t="s">
        <v>34</v>
      </c>
      <c r="C32" s="43" t="s">
        <v>46</v>
      </c>
      <c r="D32" s="21" t="s">
        <v>146</v>
      </c>
      <c r="E32" s="45" t="s">
        <v>145</v>
      </c>
      <c r="F32" s="46"/>
      <c r="G32" s="16" t="s">
        <v>17</v>
      </c>
      <c r="H32" s="12">
        <v>17</v>
      </c>
      <c r="I32" s="11"/>
      <c r="J32" s="12">
        <v>1</v>
      </c>
      <c r="K32" s="12">
        <f t="shared" si="2"/>
        <v>17</v>
      </c>
      <c r="L32" s="17"/>
    </row>
    <row r="33" spans="1:12" ht="33" customHeight="1">
      <c r="A33" s="42"/>
      <c r="B33" s="44"/>
      <c r="C33" s="44"/>
      <c r="D33" s="21" t="s">
        <v>144</v>
      </c>
      <c r="E33" s="47"/>
      <c r="F33" s="48"/>
      <c r="G33" s="35" t="s">
        <v>18</v>
      </c>
      <c r="H33" s="12">
        <v>5</v>
      </c>
      <c r="I33" s="11"/>
      <c r="J33" s="12">
        <v>2</v>
      </c>
      <c r="K33" s="12">
        <f t="shared" si="2"/>
        <v>10</v>
      </c>
      <c r="L33" s="17"/>
    </row>
    <row r="34" spans="1:12" ht="33" customHeight="1">
      <c r="A34" s="42"/>
      <c r="B34" s="8" t="s">
        <v>37</v>
      </c>
      <c r="C34" s="8" t="s">
        <v>47</v>
      </c>
      <c r="D34" s="21" t="s">
        <v>140</v>
      </c>
      <c r="E34" s="41" t="s">
        <v>8</v>
      </c>
      <c r="F34" s="41"/>
      <c r="G34" s="16" t="s">
        <v>17</v>
      </c>
      <c r="H34" s="12">
        <v>20</v>
      </c>
      <c r="I34" s="11"/>
      <c r="J34" s="12">
        <v>1</v>
      </c>
      <c r="K34" s="12">
        <f t="shared" si="2"/>
        <v>20</v>
      </c>
      <c r="L34" s="17"/>
    </row>
    <row r="35" spans="1:12" ht="45" customHeight="1">
      <c r="A35" s="27"/>
      <c r="B35" s="27"/>
      <c r="C35" s="27"/>
      <c r="D35" s="28"/>
      <c r="E35" s="27"/>
      <c r="F35" s="27"/>
      <c r="G35" s="27"/>
      <c r="H35" s="29"/>
      <c r="I35" s="29"/>
      <c r="J35" s="29"/>
      <c r="K35" s="39" t="s">
        <v>181</v>
      </c>
      <c r="L35" s="18"/>
    </row>
    <row r="36" ht="9.75">
      <c r="B36" s="36" t="s">
        <v>143</v>
      </c>
    </row>
    <row r="37" ht="9.75">
      <c r="B37" s="36" t="s">
        <v>141</v>
      </c>
    </row>
    <row r="38" ht="9.75">
      <c r="B38" s="36" t="s">
        <v>142</v>
      </c>
    </row>
    <row r="40" ht="9.75">
      <c r="B40" s="37" t="s">
        <v>168</v>
      </c>
    </row>
  </sheetData>
  <sheetProtection/>
  <mergeCells count="45">
    <mergeCell ref="B17:C17"/>
    <mergeCell ref="B19:C27"/>
    <mergeCell ref="D19:D27"/>
    <mergeCell ref="E19:E23"/>
    <mergeCell ref="E24:E27"/>
    <mergeCell ref="B9:B16"/>
    <mergeCell ref="C9:C11"/>
    <mergeCell ref="E9:E10"/>
    <mergeCell ref="E12:E13"/>
    <mergeCell ref="C15:C16"/>
    <mergeCell ref="E30:F30"/>
    <mergeCell ref="E29:F29"/>
    <mergeCell ref="E28:F28"/>
    <mergeCell ref="A32:A34"/>
    <mergeCell ref="E34:F34"/>
    <mergeCell ref="E32:F33"/>
    <mergeCell ref="C32:C33"/>
    <mergeCell ref="B28:C28"/>
    <mergeCell ref="B29:B30"/>
    <mergeCell ref="B32:B33"/>
    <mergeCell ref="D15:D16"/>
    <mergeCell ref="E11:F11"/>
    <mergeCell ref="D9:D10"/>
    <mergeCell ref="C12:C14"/>
    <mergeCell ref="D12:D14"/>
    <mergeCell ref="E15:E16"/>
    <mergeCell ref="G3:G4"/>
    <mergeCell ref="B5:B8"/>
    <mergeCell ref="C5:C6"/>
    <mergeCell ref="D5:D6"/>
    <mergeCell ref="E5:F5"/>
    <mergeCell ref="E6:F6"/>
    <mergeCell ref="C7:C8"/>
    <mergeCell ref="D7:D8"/>
    <mergeCell ref="E7:F7"/>
    <mergeCell ref="A3:A4"/>
    <mergeCell ref="B3:C4"/>
    <mergeCell ref="D3:D4"/>
    <mergeCell ref="E3:E4"/>
    <mergeCell ref="F3:F4"/>
    <mergeCell ref="E8:F8"/>
    <mergeCell ref="A5:A31"/>
    <mergeCell ref="B31:C31"/>
    <mergeCell ref="E17:F17"/>
    <mergeCell ref="B18:C18"/>
  </mergeCells>
  <printOptions/>
  <pageMargins left="0.39" right="0.16" top="0.37" bottom="0.79" header="0" footer="0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46">
      <selection activeCell="D56" sqref="A1:D56"/>
    </sheetView>
  </sheetViews>
  <sheetFormatPr defaultColWidth="11.421875" defaultRowHeight="19.5" customHeight="1"/>
  <cols>
    <col min="1" max="1" width="29.8515625" style="6" customWidth="1"/>
    <col min="2" max="2" width="27.140625" style="5" customWidth="1"/>
    <col min="3" max="3" width="31.28125" style="6" customWidth="1"/>
    <col min="4" max="4" width="25.421875" style="4" customWidth="1"/>
    <col min="5" max="16384" width="11.421875" style="4" customWidth="1"/>
  </cols>
  <sheetData>
    <row r="1" ht="19.5" customHeight="1">
      <c r="A1" s="31" t="s">
        <v>184</v>
      </c>
    </row>
    <row r="3" spans="1:4" ht="19.5" customHeight="1">
      <c r="A3" s="62" t="s">
        <v>103</v>
      </c>
      <c r="B3" s="65"/>
      <c r="C3" s="65"/>
      <c r="D3" s="65"/>
    </row>
    <row r="4" spans="1:4" ht="39.75" customHeight="1">
      <c r="A4" s="20" t="s">
        <v>40</v>
      </c>
      <c r="B4" s="20" t="s">
        <v>99</v>
      </c>
      <c r="C4" s="20" t="s">
        <v>40</v>
      </c>
      <c r="D4" s="20" t="s">
        <v>99</v>
      </c>
    </row>
    <row r="5" spans="1:4" ht="19.5" customHeight="1">
      <c r="A5" s="8" t="s">
        <v>53</v>
      </c>
      <c r="B5" s="16"/>
      <c r="C5" s="8" t="s">
        <v>54</v>
      </c>
      <c r="D5" s="16"/>
    </row>
    <row r="6" spans="1:4" ht="19.5" customHeight="1">
      <c r="A6" s="8" t="s">
        <v>55</v>
      </c>
      <c r="B6" s="16"/>
      <c r="C6" s="8" t="s">
        <v>56</v>
      </c>
      <c r="D6" s="16"/>
    </row>
    <row r="7" spans="1:4" ht="19.5" customHeight="1">
      <c r="A7" s="8" t="s">
        <v>57</v>
      </c>
      <c r="B7" s="16"/>
      <c r="C7" s="8" t="s">
        <v>58</v>
      </c>
      <c r="D7" s="16"/>
    </row>
    <row r="8" spans="1:4" ht="19.5" customHeight="1">
      <c r="A8" s="8" t="s">
        <v>59</v>
      </c>
      <c r="B8" s="16"/>
      <c r="C8" s="8" t="s">
        <v>60</v>
      </c>
      <c r="D8" s="16"/>
    </row>
    <row r="9" spans="1:4" ht="19.5" customHeight="1">
      <c r="A9" s="8" t="s">
        <v>61</v>
      </c>
      <c r="B9" s="16"/>
      <c r="C9" s="8" t="s">
        <v>62</v>
      </c>
      <c r="D9" s="16"/>
    </row>
    <row r="10" spans="1:4" ht="19.5" customHeight="1">
      <c r="A10" s="8" t="s">
        <v>154</v>
      </c>
      <c r="B10" s="16"/>
      <c r="C10" s="8" t="s">
        <v>63</v>
      </c>
      <c r="D10" s="16"/>
    </row>
    <row r="11" spans="1:4" ht="19.5" customHeight="1">
      <c r="A11" s="8" t="s">
        <v>155</v>
      </c>
      <c r="B11" s="16"/>
      <c r="C11" s="8" t="s">
        <v>64</v>
      </c>
      <c r="D11" s="16"/>
    </row>
    <row r="12" spans="1:4" ht="19.5" customHeight="1">
      <c r="A12" s="8" t="s">
        <v>65</v>
      </c>
      <c r="B12" s="16"/>
      <c r="C12" s="8" t="s">
        <v>66</v>
      </c>
      <c r="D12" s="16"/>
    </row>
    <row r="13" spans="1:4" ht="19.5" customHeight="1">
      <c r="A13" s="8" t="s">
        <v>67</v>
      </c>
      <c r="B13" s="16"/>
      <c r="C13" s="8" t="s">
        <v>68</v>
      </c>
      <c r="D13" s="16"/>
    </row>
    <row r="14" spans="1:4" ht="19.5" customHeight="1">
      <c r="A14" s="8" t="s">
        <v>69</v>
      </c>
      <c r="B14" s="16"/>
      <c r="C14" s="8" t="s">
        <v>70</v>
      </c>
      <c r="D14" s="16"/>
    </row>
    <row r="15" spans="1:4" ht="19.5" customHeight="1">
      <c r="A15" s="8" t="s">
        <v>71</v>
      </c>
      <c r="B15" s="16"/>
      <c r="C15" s="8" t="s">
        <v>72</v>
      </c>
      <c r="D15" s="16"/>
    </row>
    <row r="16" spans="1:4" ht="19.5" customHeight="1">
      <c r="A16" s="8" t="s">
        <v>73</v>
      </c>
      <c r="B16" s="16"/>
      <c r="C16" s="8" t="s">
        <v>74</v>
      </c>
      <c r="D16" s="16"/>
    </row>
    <row r="17" spans="1:4" ht="19.5" customHeight="1">
      <c r="A17" s="8" t="s">
        <v>75</v>
      </c>
      <c r="B17" s="16"/>
      <c r="C17" s="8" t="s">
        <v>76</v>
      </c>
      <c r="D17" s="16"/>
    </row>
    <row r="18" spans="1:4" ht="19.5" customHeight="1">
      <c r="A18" s="8" t="s">
        <v>149</v>
      </c>
      <c r="B18" s="16"/>
      <c r="C18" s="8" t="s">
        <v>77</v>
      </c>
      <c r="D18" s="16"/>
    </row>
    <row r="19" spans="1:4" ht="19.5" customHeight="1">
      <c r="A19" s="8" t="s">
        <v>148</v>
      </c>
      <c r="B19" s="16"/>
      <c r="C19" s="8" t="s">
        <v>79</v>
      </c>
      <c r="D19" s="16"/>
    </row>
    <row r="20" spans="1:4" ht="19.5" customHeight="1">
      <c r="A20" s="8" t="s">
        <v>78</v>
      </c>
      <c r="B20" s="16"/>
      <c r="C20" s="8" t="s">
        <v>81</v>
      </c>
      <c r="D20" s="16"/>
    </row>
    <row r="21" spans="1:4" ht="19.5" customHeight="1">
      <c r="A21" s="8" t="s">
        <v>80</v>
      </c>
      <c r="B21" s="16"/>
      <c r="C21" s="8" t="s">
        <v>83</v>
      </c>
      <c r="D21" s="16"/>
    </row>
    <row r="22" spans="1:4" ht="19.5" customHeight="1">
      <c r="A22" s="8" t="s">
        <v>82</v>
      </c>
      <c r="B22" s="16"/>
      <c r="C22" s="8" t="s">
        <v>97</v>
      </c>
      <c r="D22" s="16"/>
    </row>
    <row r="23" spans="1:4" ht="16.5" customHeight="1">
      <c r="A23" s="8" t="s">
        <v>151</v>
      </c>
      <c r="B23" s="16"/>
      <c r="C23" s="8" t="s">
        <v>98</v>
      </c>
      <c r="D23" s="16"/>
    </row>
    <row r="24" spans="1:4" ht="16.5" customHeight="1">
      <c r="A24" s="8" t="s">
        <v>150</v>
      </c>
      <c r="B24" s="16"/>
      <c r="C24" s="8" t="s">
        <v>158</v>
      </c>
      <c r="D24" s="16"/>
    </row>
    <row r="25" spans="1:4" ht="18.75" customHeight="1">
      <c r="A25" s="8" t="s">
        <v>84</v>
      </c>
      <c r="B25" s="16"/>
      <c r="C25" s="8" t="s">
        <v>86</v>
      </c>
      <c r="D25" s="16"/>
    </row>
    <row r="26" spans="1:4" ht="19.5" customHeight="1">
      <c r="A26" s="8" t="s">
        <v>85</v>
      </c>
      <c r="B26" s="16"/>
      <c r="C26" s="8" t="s">
        <v>88</v>
      </c>
      <c r="D26" s="16"/>
    </row>
    <row r="27" spans="1:4" ht="19.5" customHeight="1">
      <c r="A27" s="8" t="s">
        <v>147</v>
      </c>
      <c r="B27" s="16"/>
      <c r="C27" s="8" t="s">
        <v>90</v>
      </c>
      <c r="D27" s="16"/>
    </row>
    <row r="28" spans="1:4" ht="19.5" customHeight="1">
      <c r="A28" s="8" t="s">
        <v>152</v>
      </c>
      <c r="B28" s="16"/>
      <c r="C28" s="8" t="s">
        <v>92</v>
      </c>
      <c r="D28" s="16"/>
    </row>
    <row r="29" spans="1:4" ht="19.5" customHeight="1">
      <c r="A29" s="8" t="s">
        <v>153</v>
      </c>
      <c r="B29" s="16"/>
      <c r="C29" s="8" t="s">
        <v>93</v>
      </c>
      <c r="D29" s="16"/>
    </row>
    <row r="30" spans="1:4" ht="19.5" customHeight="1">
      <c r="A30" s="8" t="s">
        <v>87</v>
      </c>
      <c r="B30" s="16"/>
      <c r="C30" s="8" t="s">
        <v>95</v>
      </c>
      <c r="D30" s="16"/>
    </row>
    <row r="31" spans="1:4" ht="18" customHeight="1">
      <c r="A31" s="8" t="s">
        <v>89</v>
      </c>
      <c r="B31" s="16"/>
      <c r="C31" s="8" t="s">
        <v>100</v>
      </c>
      <c r="D31" s="16"/>
    </row>
    <row r="32" spans="1:4" ht="19.5" customHeight="1">
      <c r="A32" s="8" t="s">
        <v>91</v>
      </c>
      <c r="B32" s="16"/>
      <c r="C32" s="8" t="s">
        <v>161</v>
      </c>
      <c r="D32" s="16"/>
    </row>
    <row r="33" spans="1:4" ht="19.5" customHeight="1">
      <c r="A33" s="8" t="s">
        <v>156</v>
      </c>
      <c r="B33" s="16"/>
      <c r="C33" s="8" t="s">
        <v>162</v>
      </c>
      <c r="D33" s="16"/>
    </row>
    <row r="34" spans="1:4" ht="19.5" customHeight="1">
      <c r="A34" s="8" t="s">
        <v>157</v>
      </c>
      <c r="B34" s="16"/>
      <c r="C34" s="8" t="s">
        <v>163</v>
      </c>
      <c r="D34" s="16"/>
    </row>
    <row r="35" spans="1:4" ht="19.5" customHeight="1">
      <c r="A35" s="8" t="s">
        <v>160</v>
      </c>
      <c r="B35" s="16"/>
      <c r="C35" s="8" t="s">
        <v>159</v>
      </c>
      <c r="D35" s="16"/>
    </row>
    <row r="36" spans="1:4" ht="19.5" customHeight="1">
      <c r="A36" s="8" t="s">
        <v>94</v>
      </c>
      <c r="B36" s="16"/>
      <c r="C36" s="8" t="s">
        <v>96</v>
      </c>
      <c r="D36" s="16"/>
    </row>
    <row r="37" spans="1:4" ht="19.5" customHeight="1">
      <c r="A37" s="8" t="s">
        <v>131</v>
      </c>
      <c r="B37" s="16"/>
      <c r="C37" s="8"/>
      <c r="D37" s="16"/>
    </row>
    <row r="38" spans="1:4" ht="19.5" customHeight="1">
      <c r="A38" s="62" t="s">
        <v>104</v>
      </c>
      <c r="B38" s="65"/>
      <c r="C38" s="65"/>
      <c r="D38" s="65"/>
    </row>
    <row r="39" spans="1:4" ht="39.75" customHeight="1">
      <c r="A39" s="20" t="s">
        <v>40</v>
      </c>
      <c r="B39" s="20" t="s">
        <v>99</v>
      </c>
      <c r="C39" s="20" t="s">
        <v>40</v>
      </c>
      <c r="D39" s="20" t="s">
        <v>99</v>
      </c>
    </row>
    <row r="40" spans="1:4" ht="19.5" customHeight="1">
      <c r="A40" s="8" t="s">
        <v>105</v>
      </c>
      <c r="B40" s="16"/>
      <c r="C40" s="8" t="s">
        <v>110</v>
      </c>
      <c r="D40" s="16"/>
    </row>
    <row r="41" spans="1:4" ht="19.5" customHeight="1">
      <c r="A41" s="8" t="s">
        <v>106</v>
      </c>
      <c r="B41" s="16"/>
      <c r="C41" s="8" t="s">
        <v>111</v>
      </c>
      <c r="D41" s="16"/>
    </row>
    <row r="42" spans="1:4" ht="21" customHeight="1">
      <c r="A42" s="8" t="s">
        <v>107</v>
      </c>
      <c r="B42" s="16"/>
      <c r="C42" s="8" t="s">
        <v>112</v>
      </c>
      <c r="D42" s="16"/>
    </row>
    <row r="43" spans="1:4" ht="19.5" customHeight="1">
      <c r="A43" s="8" t="s">
        <v>108</v>
      </c>
      <c r="B43" s="16"/>
      <c r="C43" s="8" t="s">
        <v>113</v>
      </c>
      <c r="D43" s="16"/>
    </row>
    <row r="44" spans="1:4" ht="19.5" customHeight="1">
      <c r="A44" s="8" t="s">
        <v>109</v>
      </c>
      <c r="B44" s="16"/>
      <c r="C44" s="8" t="s">
        <v>114</v>
      </c>
      <c r="D44" s="16"/>
    </row>
    <row r="45" spans="1:4" ht="19.5" customHeight="1">
      <c r="A45" s="8" t="s">
        <v>115</v>
      </c>
      <c r="B45" s="16"/>
      <c r="C45" s="8" t="s">
        <v>164</v>
      </c>
      <c r="D45" s="16"/>
    </row>
    <row r="46" spans="1:4" ht="19.5" customHeight="1">
      <c r="A46" s="8" t="s">
        <v>131</v>
      </c>
      <c r="B46" s="16"/>
      <c r="C46" s="8"/>
      <c r="D46" s="16"/>
    </row>
    <row r="47" spans="1:4" ht="19.5" customHeight="1">
      <c r="A47" s="62" t="s">
        <v>116</v>
      </c>
      <c r="B47" s="65"/>
      <c r="C47" s="65"/>
      <c r="D47" s="65"/>
    </row>
    <row r="48" spans="1:4" ht="39.75" customHeight="1">
      <c r="A48" s="20" t="s">
        <v>40</v>
      </c>
      <c r="B48" s="20" t="s">
        <v>99</v>
      </c>
      <c r="C48" s="20" t="s">
        <v>40</v>
      </c>
      <c r="D48" s="20" t="s">
        <v>99</v>
      </c>
    </row>
    <row r="49" spans="1:4" ht="19.5" customHeight="1">
      <c r="A49" s="22" t="s">
        <v>53</v>
      </c>
      <c r="B49" s="16"/>
      <c r="C49" s="8" t="s">
        <v>121</v>
      </c>
      <c r="D49" s="16"/>
    </row>
    <row r="50" spans="1:4" ht="19.5" customHeight="1">
      <c r="A50" s="22" t="s">
        <v>57</v>
      </c>
      <c r="B50" s="16"/>
      <c r="C50" s="8" t="s">
        <v>122</v>
      </c>
      <c r="D50" s="16"/>
    </row>
    <row r="51" spans="1:4" ht="19.5" customHeight="1">
      <c r="A51" s="22" t="s">
        <v>117</v>
      </c>
      <c r="B51" s="16"/>
      <c r="C51" s="8" t="s">
        <v>123</v>
      </c>
      <c r="D51" s="16"/>
    </row>
    <row r="52" spans="1:4" ht="19.5" customHeight="1">
      <c r="A52" s="22" t="s">
        <v>118</v>
      </c>
      <c r="B52" s="16"/>
      <c r="C52" s="8" t="s">
        <v>124</v>
      </c>
      <c r="D52" s="16"/>
    </row>
    <row r="53" spans="1:4" ht="19.5" customHeight="1">
      <c r="A53" s="22" t="s">
        <v>119</v>
      </c>
      <c r="B53" s="16"/>
      <c r="C53" s="8" t="s">
        <v>125</v>
      </c>
      <c r="D53" s="16"/>
    </row>
    <row r="54" spans="1:4" ht="19.5" customHeight="1">
      <c r="A54" s="22" t="s">
        <v>120</v>
      </c>
      <c r="B54" s="16"/>
      <c r="C54" s="8" t="s">
        <v>126</v>
      </c>
      <c r="D54" s="16"/>
    </row>
    <row r="55" spans="1:4" ht="19.5" customHeight="1">
      <c r="A55" s="8" t="s">
        <v>127</v>
      </c>
      <c r="B55" s="16"/>
      <c r="C55" s="8" t="s">
        <v>128</v>
      </c>
      <c r="D55" s="16"/>
    </row>
    <row r="56" spans="1:4" ht="19.5" customHeight="1">
      <c r="A56" s="8" t="s">
        <v>129</v>
      </c>
      <c r="B56" s="8"/>
      <c r="C56" s="8" t="s">
        <v>131</v>
      </c>
      <c r="D56" s="16"/>
    </row>
  </sheetData>
  <sheetProtection/>
  <mergeCells count="3">
    <mergeCell ref="A3:D3"/>
    <mergeCell ref="A38:D38"/>
    <mergeCell ref="A47:D47"/>
  </mergeCells>
  <printOptions/>
  <pageMargins left="0.75" right="0.75" top="1" bottom="1" header="0" footer="0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50" zoomScaleNormal="50" zoomScaleSheetLayoutView="115" zoomScalePageLayoutView="0" workbookViewId="0" topLeftCell="A1">
      <selection activeCell="A1" sqref="A1:L40"/>
    </sheetView>
  </sheetViews>
  <sheetFormatPr defaultColWidth="11.421875" defaultRowHeight="12.75"/>
  <cols>
    <col min="1" max="1" width="10.8515625" style="1" customWidth="1"/>
    <col min="2" max="2" width="29.00390625" style="1" customWidth="1"/>
    <col min="3" max="3" width="19.7109375" style="1" customWidth="1"/>
    <col min="4" max="4" width="34.28125" style="3" customWidth="1"/>
    <col min="5" max="5" width="18.7109375" style="1" customWidth="1"/>
    <col min="6" max="6" width="30.28125" style="1" customWidth="1"/>
    <col min="7" max="7" width="11.140625" style="1" customWidth="1"/>
    <col min="8" max="8" width="13.421875" style="2" customWidth="1"/>
    <col min="9" max="9" width="18.7109375" style="7" customWidth="1"/>
    <col min="10" max="10" width="15.7109375" style="2" customWidth="1"/>
    <col min="11" max="11" width="17.140625" style="2" customWidth="1"/>
    <col min="12" max="12" width="16.421875" style="1" customWidth="1"/>
    <col min="13" max="16384" width="11.421875" style="1" customWidth="1"/>
  </cols>
  <sheetData>
    <row r="1" ht="19.5" customHeight="1">
      <c r="A1" s="31" t="s">
        <v>185</v>
      </c>
    </row>
    <row r="2" ht="19.5" customHeight="1"/>
    <row r="3" spans="1:12" s="2" customFormat="1" ht="46.5" customHeight="1">
      <c r="A3" s="62" t="s">
        <v>43</v>
      </c>
      <c r="B3" s="62" t="s">
        <v>44</v>
      </c>
      <c r="C3" s="62"/>
      <c r="D3" s="62" t="s">
        <v>0</v>
      </c>
      <c r="E3" s="63" t="s">
        <v>1</v>
      </c>
      <c r="F3" s="63" t="s">
        <v>2</v>
      </c>
      <c r="G3" s="62" t="s">
        <v>3</v>
      </c>
      <c r="H3" s="13" t="s">
        <v>171</v>
      </c>
      <c r="I3" s="14" t="s">
        <v>175</v>
      </c>
      <c r="J3" s="13" t="s">
        <v>170</v>
      </c>
      <c r="K3" s="13" t="s">
        <v>176</v>
      </c>
      <c r="L3" s="19" t="s">
        <v>177</v>
      </c>
    </row>
    <row r="4" spans="1:12" s="2" customFormat="1" ht="18" customHeight="1">
      <c r="A4" s="62"/>
      <c r="B4" s="62"/>
      <c r="C4" s="62"/>
      <c r="D4" s="62"/>
      <c r="E4" s="64"/>
      <c r="F4" s="64"/>
      <c r="G4" s="62"/>
      <c r="H4" s="15" t="s">
        <v>41</v>
      </c>
      <c r="I4" s="15" t="s">
        <v>42</v>
      </c>
      <c r="J4" s="15" t="s">
        <v>169</v>
      </c>
      <c r="K4" s="15" t="s">
        <v>172</v>
      </c>
      <c r="L4" s="15" t="s">
        <v>173</v>
      </c>
    </row>
    <row r="5" spans="1:12" ht="16.5" customHeight="1">
      <c r="A5" s="49" t="s">
        <v>38</v>
      </c>
      <c r="B5" s="58" t="s">
        <v>34</v>
      </c>
      <c r="C5" s="58" t="s">
        <v>4</v>
      </c>
      <c r="D5" s="41" t="s">
        <v>5</v>
      </c>
      <c r="E5" s="41" t="s">
        <v>6</v>
      </c>
      <c r="F5" s="41"/>
      <c r="G5" s="16" t="s">
        <v>7</v>
      </c>
      <c r="H5" s="12">
        <v>3</v>
      </c>
      <c r="I5" s="11">
        <v>320</v>
      </c>
      <c r="J5" s="12">
        <v>8</v>
      </c>
      <c r="K5" s="12">
        <f aca="true" t="shared" si="0" ref="K5:K17">+H5*J5</f>
        <v>24</v>
      </c>
      <c r="L5" s="17">
        <f>I5*K5</f>
        <v>7680</v>
      </c>
    </row>
    <row r="6" spans="1:12" ht="16.5" customHeight="1">
      <c r="A6" s="50"/>
      <c r="B6" s="58"/>
      <c r="C6" s="58"/>
      <c r="D6" s="41"/>
      <c r="E6" s="41" t="s">
        <v>8</v>
      </c>
      <c r="F6" s="41"/>
      <c r="G6" s="16" t="s">
        <v>9</v>
      </c>
      <c r="H6" s="12">
        <v>3</v>
      </c>
      <c r="I6" s="11">
        <v>320</v>
      </c>
      <c r="J6" s="12">
        <v>4</v>
      </c>
      <c r="K6" s="12">
        <f t="shared" si="0"/>
        <v>12</v>
      </c>
      <c r="L6" s="17">
        <f aca="true" t="shared" si="1" ref="L6:L34">I6*K6</f>
        <v>3840</v>
      </c>
    </row>
    <row r="7" spans="1:12" ht="16.5" customHeight="1">
      <c r="A7" s="50"/>
      <c r="B7" s="58"/>
      <c r="C7" s="58" t="s">
        <v>10</v>
      </c>
      <c r="D7" s="41" t="s">
        <v>5</v>
      </c>
      <c r="E7" s="41" t="s">
        <v>6</v>
      </c>
      <c r="F7" s="41"/>
      <c r="G7" s="16" t="s">
        <v>7</v>
      </c>
      <c r="H7" s="12">
        <v>8</v>
      </c>
      <c r="I7" s="11">
        <v>180</v>
      </c>
      <c r="J7" s="12">
        <v>8</v>
      </c>
      <c r="K7" s="12">
        <f t="shared" si="0"/>
        <v>64</v>
      </c>
      <c r="L7" s="17">
        <f t="shared" si="1"/>
        <v>11520</v>
      </c>
    </row>
    <row r="8" spans="1:12" ht="16.5" customHeight="1">
      <c r="A8" s="50"/>
      <c r="B8" s="58"/>
      <c r="C8" s="58"/>
      <c r="D8" s="41"/>
      <c r="E8" s="41" t="s">
        <v>8</v>
      </c>
      <c r="F8" s="41"/>
      <c r="G8" s="16" t="s">
        <v>9</v>
      </c>
      <c r="H8" s="12">
        <v>8</v>
      </c>
      <c r="I8" s="11">
        <v>180</v>
      </c>
      <c r="J8" s="12">
        <v>4</v>
      </c>
      <c r="K8" s="12">
        <f t="shared" si="0"/>
        <v>32</v>
      </c>
      <c r="L8" s="17">
        <f t="shared" si="1"/>
        <v>5760</v>
      </c>
    </row>
    <row r="9" spans="1:12" ht="18" customHeight="1">
      <c r="A9" s="50"/>
      <c r="B9" s="43" t="s">
        <v>35</v>
      </c>
      <c r="C9" s="43" t="s">
        <v>11</v>
      </c>
      <c r="D9" s="55" t="s">
        <v>12</v>
      </c>
      <c r="E9" s="55" t="s">
        <v>8</v>
      </c>
      <c r="F9" s="10" t="s">
        <v>15</v>
      </c>
      <c r="G9" s="16" t="s">
        <v>9</v>
      </c>
      <c r="H9" s="12">
        <v>4</v>
      </c>
      <c r="I9" s="11">
        <v>540</v>
      </c>
      <c r="J9" s="12">
        <v>3</v>
      </c>
      <c r="K9" s="12">
        <f t="shared" si="0"/>
        <v>12</v>
      </c>
      <c r="L9" s="17">
        <f t="shared" si="1"/>
        <v>6480</v>
      </c>
    </row>
    <row r="10" spans="1:12" ht="18" customHeight="1">
      <c r="A10" s="50"/>
      <c r="B10" s="60"/>
      <c r="C10" s="60"/>
      <c r="D10" s="56"/>
      <c r="E10" s="56"/>
      <c r="F10" s="10" t="s">
        <v>16</v>
      </c>
      <c r="G10" s="16" t="s">
        <v>17</v>
      </c>
      <c r="H10" s="12">
        <v>4</v>
      </c>
      <c r="I10" s="11">
        <v>820</v>
      </c>
      <c r="J10" s="12">
        <v>1</v>
      </c>
      <c r="K10" s="12">
        <f t="shared" si="0"/>
        <v>4</v>
      </c>
      <c r="L10" s="17">
        <f t="shared" si="1"/>
        <v>3280</v>
      </c>
    </row>
    <row r="11" spans="1:12" ht="30" customHeight="1">
      <c r="A11" s="50"/>
      <c r="B11" s="60"/>
      <c r="C11" s="44"/>
      <c r="D11" s="9" t="s">
        <v>50</v>
      </c>
      <c r="E11" s="41" t="s">
        <v>8</v>
      </c>
      <c r="F11" s="41"/>
      <c r="G11" s="16" t="s">
        <v>9</v>
      </c>
      <c r="H11" s="12">
        <v>3</v>
      </c>
      <c r="I11" s="11">
        <v>450</v>
      </c>
      <c r="J11" s="12">
        <v>4</v>
      </c>
      <c r="K11" s="12">
        <f t="shared" si="0"/>
        <v>12</v>
      </c>
      <c r="L11" s="17">
        <f t="shared" si="1"/>
        <v>5400</v>
      </c>
    </row>
    <row r="12" spans="1:12" ht="16.5" customHeight="1">
      <c r="A12" s="50"/>
      <c r="B12" s="60"/>
      <c r="C12" s="43" t="s">
        <v>13</v>
      </c>
      <c r="D12" s="55" t="s">
        <v>48</v>
      </c>
      <c r="E12" s="54" t="s">
        <v>133</v>
      </c>
      <c r="F12" s="16" t="s">
        <v>15</v>
      </c>
      <c r="G12" s="16" t="s">
        <v>7</v>
      </c>
      <c r="H12" s="12">
        <v>3</v>
      </c>
      <c r="I12" s="11">
        <v>570</v>
      </c>
      <c r="J12" s="12">
        <v>11</v>
      </c>
      <c r="K12" s="12">
        <f t="shared" si="0"/>
        <v>33</v>
      </c>
      <c r="L12" s="17">
        <f t="shared" si="1"/>
        <v>18810</v>
      </c>
    </row>
    <row r="13" spans="1:12" ht="16.5" customHeight="1">
      <c r="A13" s="50"/>
      <c r="B13" s="60"/>
      <c r="C13" s="60"/>
      <c r="D13" s="61"/>
      <c r="E13" s="54"/>
      <c r="F13" s="16" t="s">
        <v>16</v>
      </c>
      <c r="G13" s="16" t="s">
        <v>17</v>
      </c>
      <c r="H13" s="12">
        <v>3</v>
      </c>
      <c r="I13" s="11">
        <v>850</v>
      </c>
      <c r="J13" s="12">
        <v>1</v>
      </c>
      <c r="K13" s="12">
        <f t="shared" si="0"/>
        <v>3</v>
      </c>
      <c r="L13" s="17">
        <f t="shared" si="1"/>
        <v>2550</v>
      </c>
    </row>
    <row r="14" spans="1:12" ht="25.5" customHeight="1">
      <c r="A14" s="50"/>
      <c r="B14" s="60"/>
      <c r="C14" s="44"/>
      <c r="D14" s="56"/>
      <c r="E14" s="16" t="s">
        <v>134</v>
      </c>
      <c r="F14" s="38" t="s">
        <v>166</v>
      </c>
      <c r="G14" s="35" t="s">
        <v>18</v>
      </c>
      <c r="H14" s="12">
        <v>2</v>
      </c>
      <c r="I14" s="11">
        <v>570</v>
      </c>
      <c r="J14" s="12">
        <v>2</v>
      </c>
      <c r="K14" s="12">
        <f t="shared" si="0"/>
        <v>4</v>
      </c>
      <c r="L14" s="17">
        <f t="shared" si="1"/>
        <v>2280</v>
      </c>
    </row>
    <row r="15" spans="1:12" ht="16.5" customHeight="1">
      <c r="A15" s="50"/>
      <c r="B15" s="60"/>
      <c r="C15" s="58" t="s">
        <v>19</v>
      </c>
      <c r="D15" s="41" t="s">
        <v>20</v>
      </c>
      <c r="E15" s="54" t="s">
        <v>8</v>
      </c>
      <c r="F15" s="16" t="s">
        <v>15</v>
      </c>
      <c r="G15" s="16" t="s">
        <v>9</v>
      </c>
      <c r="H15" s="12">
        <v>14</v>
      </c>
      <c r="I15" s="11">
        <v>590</v>
      </c>
      <c r="J15" s="12">
        <v>3</v>
      </c>
      <c r="K15" s="12">
        <f t="shared" si="0"/>
        <v>42</v>
      </c>
      <c r="L15" s="17">
        <f t="shared" si="1"/>
        <v>24780</v>
      </c>
    </row>
    <row r="16" spans="1:12" ht="16.5" customHeight="1">
      <c r="A16" s="50"/>
      <c r="B16" s="44"/>
      <c r="C16" s="58"/>
      <c r="D16" s="41"/>
      <c r="E16" s="54"/>
      <c r="F16" s="16" t="s">
        <v>16</v>
      </c>
      <c r="G16" s="16" t="s">
        <v>17</v>
      </c>
      <c r="H16" s="12">
        <v>14</v>
      </c>
      <c r="I16" s="11">
        <v>820</v>
      </c>
      <c r="J16" s="12">
        <v>1</v>
      </c>
      <c r="K16" s="12">
        <f t="shared" si="0"/>
        <v>14</v>
      </c>
      <c r="L16" s="17">
        <f t="shared" si="1"/>
        <v>11480</v>
      </c>
    </row>
    <row r="17" spans="1:12" ht="16.5" customHeight="1">
      <c r="A17" s="50"/>
      <c r="B17" s="59" t="s">
        <v>37</v>
      </c>
      <c r="C17" s="59"/>
      <c r="D17" s="9" t="s">
        <v>23</v>
      </c>
      <c r="E17" s="41" t="s">
        <v>8</v>
      </c>
      <c r="F17" s="41"/>
      <c r="G17" s="16" t="s">
        <v>7</v>
      </c>
      <c r="H17" s="12">
        <v>5</v>
      </c>
      <c r="I17" s="11">
        <v>140</v>
      </c>
      <c r="J17" s="12">
        <v>12</v>
      </c>
      <c r="K17" s="12">
        <f t="shared" si="0"/>
        <v>60</v>
      </c>
      <c r="L17" s="17">
        <f t="shared" si="1"/>
        <v>8400</v>
      </c>
    </row>
    <row r="18" spans="1:12" ht="25.5" customHeight="1">
      <c r="A18" s="50"/>
      <c r="B18" s="57" t="s">
        <v>24</v>
      </c>
      <c r="C18" s="57"/>
      <c r="D18" s="9" t="s">
        <v>25</v>
      </c>
      <c r="E18" s="16" t="s">
        <v>8</v>
      </c>
      <c r="F18" s="16" t="s">
        <v>45</v>
      </c>
      <c r="G18" s="35" t="s">
        <v>7</v>
      </c>
      <c r="H18" s="12">
        <v>1</v>
      </c>
      <c r="I18" s="11">
        <v>240</v>
      </c>
      <c r="J18" s="12">
        <v>12</v>
      </c>
      <c r="K18" s="12">
        <f>+J18*H18</f>
        <v>12</v>
      </c>
      <c r="L18" s="17">
        <f t="shared" si="1"/>
        <v>2880</v>
      </c>
    </row>
    <row r="19" spans="1:12" ht="30" customHeight="1">
      <c r="A19" s="50"/>
      <c r="B19" s="57" t="s">
        <v>26</v>
      </c>
      <c r="C19" s="57"/>
      <c r="D19" s="41" t="s">
        <v>27</v>
      </c>
      <c r="E19" s="54" t="s">
        <v>14</v>
      </c>
      <c r="F19" s="16" t="s">
        <v>28</v>
      </c>
      <c r="G19" s="16" t="s">
        <v>7</v>
      </c>
      <c r="H19" s="12">
        <v>1</v>
      </c>
      <c r="I19" s="11">
        <v>590</v>
      </c>
      <c r="J19" s="12">
        <v>12</v>
      </c>
      <c r="K19" s="12">
        <f aca="true" t="shared" si="2" ref="K19:K34">+H19*J19</f>
        <v>12</v>
      </c>
      <c r="L19" s="17">
        <f t="shared" si="1"/>
        <v>7080</v>
      </c>
    </row>
    <row r="20" spans="1:12" ht="18" customHeight="1">
      <c r="A20" s="50"/>
      <c r="B20" s="57"/>
      <c r="C20" s="57"/>
      <c r="D20" s="41"/>
      <c r="E20" s="54"/>
      <c r="F20" s="16" t="s">
        <v>29</v>
      </c>
      <c r="G20" s="16" t="s">
        <v>9</v>
      </c>
      <c r="H20" s="12">
        <v>1</v>
      </c>
      <c r="I20" s="11">
        <v>1080</v>
      </c>
      <c r="J20" s="12">
        <v>4</v>
      </c>
      <c r="K20" s="12">
        <f t="shared" si="2"/>
        <v>4</v>
      </c>
      <c r="L20" s="17">
        <f t="shared" si="1"/>
        <v>4320</v>
      </c>
    </row>
    <row r="21" spans="1:12" ht="18" customHeight="1">
      <c r="A21" s="50"/>
      <c r="B21" s="57"/>
      <c r="C21" s="57"/>
      <c r="D21" s="41"/>
      <c r="E21" s="54"/>
      <c r="F21" s="16" t="s">
        <v>33</v>
      </c>
      <c r="G21" s="16" t="s">
        <v>9</v>
      </c>
      <c r="H21" s="12">
        <v>1</v>
      </c>
      <c r="I21" s="11">
        <v>2150</v>
      </c>
      <c r="J21" s="12">
        <v>4</v>
      </c>
      <c r="K21" s="12">
        <f t="shared" si="2"/>
        <v>4</v>
      </c>
      <c r="L21" s="17">
        <f t="shared" si="1"/>
        <v>8600</v>
      </c>
    </row>
    <row r="22" spans="1:12" ht="18" customHeight="1">
      <c r="A22" s="50"/>
      <c r="B22" s="57"/>
      <c r="C22" s="57"/>
      <c r="D22" s="41"/>
      <c r="E22" s="54"/>
      <c r="F22" s="16" t="s">
        <v>32</v>
      </c>
      <c r="G22" s="16" t="s">
        <v>9</v>
      </c>
      <c r="H22" s="12">
        <v>1</v>
      </c>
      <c r="I22" s="11">
        <v>1180</v>
      </c>
      <c r="J22" s="12">
        <v>4</v>
      </c>
      <c r="K22" s="12">
        <f t="shared" si="2"/>
        <v>4</v>
      </c>
      <c r="L22" s="17">
        <f t="shared" si="1"/>
        <v>4720</v>
      </c>
    </row>
    <row r="23" spans="1:12" ht="18" customHeight="1">
      <c r="A23" s="50"/>
      <c r="B23" s="57"/>
      <c r="C23" s="57"/>
      <c r="D23" s="41"/>
      <c r="E23" s="54"/>
      <c r="F23" s="16" t="s">
        <v>30</v>
      </c>
      <c r="G23" s="16" t="s">
        <v>18</v>
      </c>
      <c r="H23" s="12">
        <v>1</v>
      </c>
      <c r="I23" s="11">
        <v>2150</v>
      </c>
      <c r="J23" s="12">
        <v>2</v>
      </c>
      <c r="K23" s="12">
        <f t="shared" si="2"/>
        <v>2</v>
      </c>
      <c r="L23" s="17">
        <f t="shared" si="1"/>
        <v>4300</v>
      </c>
    </row>
    <row r="24" spans="1:12" ht="30" customHeight="1">
      <c r="A24" s="50"/>
      <c r="B24" s="57"/>
      <c r="C24" s="57"/>
      <c r="D24" s="41"/>
      <c r="E24" s="54" t="s">
        <v>31</v>
      </c>
      <c r="F24" s="16" t="s">
        <v>28</v>
      </c>
      <c r="G24" s="16" t="s">
        <v>9</v>
      </c>
      <c r="H24" s="12">
        <v>1</v>
      </c>
      <c r="I24" s="11">
        <v>590</v>
      </c>
      <c r="J24" s="12">
        <v>4</v>
      </c>
      <c r="K24" s="12">
        <f t="shared" si="2"/>
        <v>4</v>
      </c>
      <c r="L24" s="17">
        <f t="shared" si="1"/>
        <v>2360</v>
      </c>
    </row>
    <row r="25" spans="1:12" ht="18" customHeight="1">
      <c r="A25" s="50"/>
      <c r="B25" s="57"/>
      <c r="C25" s="57"/>
      <c r="D25" s="41"/>
      <c r="E25" s="54"/>
      <c r="F25" s="16" t="s">
        <v>32</v>
      </c>
      <c r="G25" s="16" t="s">
        <v>18</v>
      </c>
      <c r="H25" s="12">
        <v>1</v>
      </c>
      <c r="I25" s="11">
        <v>1180</v>
      </c>
      <c r="J25" s="12">
        <v>2</v>
      </c>
      <c r="K25" s="12">
        <f t="shared" si="2"/>
        <v>2</v>
      </c>
      <c r="L25" s="17">
        <f t="shared" si="1"/>
        <v>2360</v>
      </c>
    </row>
    <row r="26" spans="1:12" ht="18" customHeight="1">
      <c r="A26" s="50"/>
      <c r="B26" s="57"/>
      <c r="C26" s="57"/>
      <c r="D26" s="41"/>
      <c r="E26" s="54"/>
      <c r="F26" s="16" t="s">
        <v>33</v>
      </c>
      <c r="G26" s="16" t="s">
        <v>18</v>
      </c>
      <c r="H26" s="12">
        <v>1</v>
      </c>
      <c r="I26" s="11">
        <v>2150</v>
      </c>
      <c r="J26" s="12">
        <v>2</v>
      </c>
      <c r="K26" s="12">
        <f t="shared" si="2"/>
        <v>2</v>
      </c>
      <c r="L26" s="17">
        <f t="shared" si="1"/>
        <v>4300</v>
      </c>
    </row>
    <row r="27" spans="1:12" ht="18" customHeight="1">
      <c r="A27" s="50"/>
      <c r="B27" s="57"/>
      <c r="C27" s="57"/>
      <c r="D27" s="41"/>
      <c r="E27" s="54"/>
      <c r="F27" s="16" t="s">
        <v>130</v>
      </c>
      <c r="G27" s="16" t="s">
        <v>9</v>
      </c>
      <c r="H27" s="12">
        <v>1</v>
      </c>
      <c r="I27" s="11">
        <v>520</v>
      </c>
      <c r="J27" s="12">
        <v>4</v>
      </c>
      <c r="K27" s="12">
        <f t="shared" si="2"/>
        <v>4</v>
      </c>
      <c r="L27" s="17">
        <f t="shared" si="1"/>
        <v>2080</v>
      </c>
    </row>
    <row r="28" spans="1:12" ht="27.75" customHeight="1">
      <c r="A28" s="50"/>
      <c r="B28" s="52" t="s">
        <v>51</v>
      </c>
      <c r="C28" s="53"/>
      <c r="D28" s="9" t="s">
        <v>52</v>
      </c>
      <c r="E28" s="41" t="s">
        <v>8</v>
      </c>
      <c r="F28" s="41"/>
      <c r="G28" s="16" t="s">
        <v>17</v>
      </c>
      <c r="H28" s="12">
        <v>5</v>
      </c>
      <c r="I28" s="11">
        <v>820</v>
      </c>
      <c r="J28" s="12">
        <v>1</v>
      </c>
      <c r="K28" s="12">
        <f t="shared" si="2"/>
        <v>5</v>
      </c>
      <c r="L28" s="17">
        <f t="shared" si="1"/>
        <v>4100</v>
      </c>
    </row>
    <row r="29" spans="1:12" ht="27.75" customHeight="1">
      <c r="A29" s="50"/>
      <c r="B29" s="43" t="s">
        <v>36</v>
      </c>
      <c r="C29" s="8" t="s">
        <v>21</v>
      </c>
      <c r="D29" s="9" t="s">
        <v>22</v>
      </c>
      <c r="E29" s="41" t="s">
        <v>8</v>
      </c>
      <c r="F29" s="41"/>
      <c r="G29" s="16" t="s">
        <v>17</v>
      </c>
      <c r="H29" s="12">
        <v>3</v>
      </c>
      <c r="I29" s="11">
        <v>960</v>
      </c>
      <c r="J29" s="12">
        <v>1</v>
      </c>
      <c r="K29" s="12">
        <f t="shared" si="2"/>
        <v>3</v>
      </c>
      <c r="L29" s="17">
        <f t="shared" si="1"/>
        <v>2880</v>
      </c>
    </row>
    <row r="30" spans="1:12" ht="27.75" customHeight="1">
      <c r="A30" s="50"/>
      <c r="B30" s="44"/>
      <c r="C30" s="8" t="s">
        <v>101</v>
      </c>
      <c r="D30" s="9" t="s">
        <v>102</v>
      </c>
      <c r="E30" s="41" t="s">
        <v>8</v>
      </c>
      <c r="F30" s="41"/>
      <c r="G30" s="16" t="s">
        <v>18</v>
      </c>
      <c r="H30" s="12">
        <v>10</v>
      </c>
      <c r="I30" s="11">
        <v>190</v>
      </c>
      <c r="J30" s="12">
        <v>2</v>
      </c>
      <c r="K30" s="12">
        <f t="shared" si="2"/>
        <v>20</v>
      </c>
      <c r="L30" s="17">
        <f t="shared" si="1"/>
        <v>3800</v>
      </c>
    </row>
    <row r="31" spans="1:12" ht="36.75" customHeight="1">
      <c r="A31" s="51"/>
      <c r="B31" s="52" t="s">
        <v>136</v>
      </c>
      <c r="C31" s="53"/>
      <c r="D31" s="16" t="s">
        <v>137</v>
      </c>
      <c r="E31" s="9" t="s">
        <v>8</v>
      </c>
      <c r="F31" s="9" t="s">
        <v>138</v>
      </c>
      <c r="G31" s="35" t="s">
        <v>17</v>
      </c>
      <c r="H31" s="12">
        <v>1</v>
      </c>
      <c r="I31" s="11">
        <v>60</v>
      </c>
      <c r="J31" s="12">
        <v>1</v>
      </c>
      <c r="K31" s="12">
        <f t="shared" si="2"/>
        <v>1</v>
      </c>
      <c r="L31" s="17">
        <f t="shared" si="1"/>
        <v>60</v>
      </c>
    </row>
    <row r="32" spans="1:12" ht="59.25" customHeight="1">
      <c r="A32" s="42" t="s">
        <v>39</v>
      </c>
      <c r="B32" s="43" t="s">
        <v>34</v>
      </c>
      <c r="C32" s="43" t="s">
        <v>46</v>
      </c>
      <c r="D32" s="21" t="s">
        <v>146</v>
      </c>
      <c r="E32" s="45" t="s">
        <v>145</v>
      </c>
      <c r="F32" s="46"/>
      <c r="G32" s="16" t="s">
        <v>17</v>
      </c>
      <c r="H32" s="12">
        <v>17</v>
      </c>
      <c r="I32" s="11">
        <v>820</v>
      </c>
      <c r="J32" s="12">
        <v>1</v>
      </c>
      <c r="K32" s="12">
        <f t="shared" si="2"/>
        <v>17</v>
      </c>
      <c r="L32" s="17">
        <f t="shared" si="1"/>
        <v>13940</v>
      </c>
    </row>
    <row r="33" spans="1:12" ht="59.25" customHeight="1">
      <c r="A33" s="42"/>
      <c r="B33" s="44"/>
      <c r="C33" s="44"/>
      <c r="D33" s="21" t="s">
        <v>144</v>
      </c>
      <c r="E33" s="47"/>
      <c r="F33" s="48"/>
      <c r="G33" s="35" t="s">
        <v>18</v>
      </c>
      <c r="H33" s="12">
        <v>5</v>
      </c>
      <c r="I33" s="11">
        <v>820</v>
      </c>
      <c r="J33" s="12">
        <v>2</v>
      </c>
      <c r="K33" s="12">
        <f t="shared" si="2"/>
        <v>10</v>
      </c>
      <c r="L33" s="17">
        <f t="shared" si="1"/>
        <v>8200</v>
      </c>
    </row>
    <row r="34" spans="1:12" ht="59.25" customHeight="1">
      <c r="A34" s="42"/>
      <c r="B34" s="8" t="s">
        <v>37</v>
      </c>
      <c r="C34" s="8" t="s">
        <v>47</v>
      </c>
      <c r="D34" s="21" t="s">
        <v>140</v>
      </c>
      <c r="E34" s="41" t="s">
        <v>8</v>
      </c>
      <c r="F34" s="41"/>
      <c r="G34" s="16" t="s">
        <v>17</v>
      </c>
      <c r="H34" s="12">
        <v>20</v>
      </c>
      <c r="I34" s="11">
        <v>480</v>
      </c>
      <c r="J34" s="12">
        <v>1</v>
      </c>
      <c r="K34" s="12">
        <f t="shared" si="2"/>
        <v>20</v>
      </c>
      <c r="L34" s="17">
        <f t="shared" si="1"/>
        <v>9600</v>
      </c>
    </row>
    <row r="35" spans="1:12" ht="50.25" customHeight="1">
      <c r="A35" s="27"/>
      <c r="B35" s="30"/>
      <c r="C35" s="27"/>
      <c r="D35" s="28"/>
      <c r="E35" s="66"/>
      <c r="F35" s="66"/>
      <c r="G35" s="27"/>
      <c r="H35" s="29"/>
      <c r="I35" s="29"/>
      <c r="J35" s="29"/>
      <c r="K35" s="40" t="s">
        <v>178</v>
      </c>
      <c r="L35" s="18">
        <f>SUM(L5:L34)</f>
        <v>197840</v>
      </c>
    </row>
    <row r="36" ht="9.75">
      <c r="B36" s="36" t="s">
        <v>143</v>
      </c>
    </row>
    <row r="37" ht="9.75">
      <c r="B37" s="36" t="s">
        <v>141</v>
      </c>
    </row>
    <row r="38" ht="9.75">
      <c r="B38" s="36" t="s">
        <v>142</v>
      </c>
    </row>
    <row r="40" ht="9.75">
      <c r="B40" s="37" t="s">
        <v>168</v>
      </c>
    </row>
  </sheetData>
  <sheetProtection/>
  <mergeCells count="46">
    <mergeCell ref="B32:B33"/>
    <mergeCell ref="C32:C33"/>
    <mergeCell ref="E32:F33"/>
    <mergeCell ref="B18:C18"/>
    <mergeCell ref="A32:A34"/>
    <mergeCell ref="E34:F34"/>
    <mergeCell ref="E30:F30"/>
    <mergeCell ref="D19:D27"/>
    <mergeCell ref="E19:E23"/>
    <mergeCell ref="E24:E27"/>
    <mergeCell ref="B31:C31"/>
    <mergeCell ref="E28:F28"/>
    <mergeCell ref="B28:C28"/>
    <mergeCell ref="E17:F17"/>
    <mergeCell ref="E15:E16"/>
    <mergeCell ref="D15:D16"/>
    <mergeCell ref="E11:F11"/>
    <mergeCell ref="E9:E10"/>
    <mergeCell ref="D9:D10"/>
    <mergeCell ref="E35:F35"/>
    <mergeCell ref="B29:B30"/>
    <mergeCell ref="B17:C17"/>
    <mergeCell ref="C9:C11"/>
    <mergeCell ref="C12:C14"/>
    <mergeCell ref="C15:C16"/>
    <mergeCell ref="B19:C27"/>
    <mergeCell ref="E6:F6"/>
    <mergeCell ref="A3:A4"/>
    <mergeCell ref="B3:C4"/>
    <mergeCell ref="B5:B8"/>
    <mergeCell ref="C5:C6"/>
    <mergeCell ref="D7:D8"/>
    <mergeCell ref="E7:F7"/>
    <mergeCell ref="E8:F8"/>
    <mergeCell ref="A5:A31"/>
    <mergeCell ref="E29:F29"/>
    <mergeCell ref="C7:C8"/>
    <mergeCell ref="B9:B16"/>
    <mergeCell ref="G3:G4"/>
    <mergeCell ref="F3:F4"/>
    <mergeCell ref="E3:E4"/>
    <mergeCell ref="D3:D4"/>
    <mergeCell ref="E12:E13"/>
    <mergeCell ref="D12:D14"/>
    <mergeCell ref="D5:D6"/>
    <mergeCell ref="E5:F5"/>
  </mergeCells>
  <printOptions/>
  <pageMargins left="0.39" right="0.16" top="0.37" bottom="0.79" header="0" footer="0"/>
  <pageSetup fitToHeight="1" fitToWidth="1" horizontalDpi="600" verticalDpi="600" orientation="landscape" paperSize="8" scale="82" r:id="rId1"/>
  <ignoredErrors>
    <ignoredError sqref="K18" formula="1"/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jatene</dc:creator>
  <cp:keywords/>
  <dc:description/>
  <cp:lastModifiedBy>Mar López</cp:lastModifiedBy>
  <cp:lastPrinted>2018-01-17T10:17:24Z</cp:lastPrinted>
  <dcterms:created xsi:type="dcterms:W3CDTF">2009-02-25T12:28:17Z</dcterms:created>
  <dcterms:modified xsi:type="dcterms:W3CDTF">2018-02-02T09:57:12Z</dcterms:modified>
  <cp:category/>
  <cp:version/>
  <cp:contentType/>
  <cp:contentStatus/>
</cp:coreProperties>
</file>